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30" windowWidth="18720" windowHeight="12090" activeTab="5"/>
  </bookViews>
  <sheets>
    <sheet name="Avril" sheetId="1" r:id="rId1"/>
    <sheet name="Mai" sheetId="2" r:id="rId2"/>
    <sheet name="Juin" sheetId="3" r:id="rId3"/>
    <sheet name="Juillet" sheetId="4" r:id="rId4"/>
    <sheet name="Août" sheetId="5" r:id="rId5"/>
    <sheet name="Septembre" sheetId="6" r:id="rId6"/>
    <sheet name="Octobre" sheetId="7" r:id="rId7"/>
    <sheet name="Récapitulatif" sheetId="8" r:id="rId8"/>
  </sheets>
  <calcPr calcId="124519"/>
</workbook>
</file>

<file path=xl/calcChain.xml><?xml version="1.0" encoding="utf-8"?>
<calcChain xmlns="http://schemas.openxmlformats.org/spreadsheetml/2006/main">
  <c r="E32" i="5"/>
  <c r="F32"/>
  <c r="E32" i="4"/>
  <c r="F32"/>
  <c r="E32" i="7"/>
  <c r="F32"/>
  <c r="E3" i="4"/>
  <c r="F3"/>
  <c r="E4"/>
  <c r="F4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" i="5"/>
  <c r="F3"/>
  <c r="E4"/>
  <c r="F4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" i="6"/>
  <c r="F3"/>
  <c r="E4"/>
  <c r="F4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" i="7"/>
  <c r="F3"/>
  <c r="E4"/>
  <c r="F4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" i="3"/>
  <c r="F3"/>
  <c r="E4"/>
  <c r="F4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F2" i="4"/>
  <c r="E2"/>
  <c r="F2" i="5"/>
  <c r="E2"/>
  <c r="F2" i="6"/>
  <c r="E2"/>
  <c r="F2" i="7"/>
  <c r="E2"/>
  <c r="F2" i="3"/>
  <c r="E2"/>
  <c r="E3" i="1"/>
  <c r="F3"/>
  <c r="E4"/>
  <c r="F4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F2"/>
  <c r="E2"/>
  <c r="F4" i="2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"/>
  <c r="F2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D2"/>
  <c r="D3" i="7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" i="6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" i="5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" i="4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" i="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" i="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2" i="3"/>
  <c r="D2" i="4"/>
  <c r="D2" i="5"/>
  <c r="D2" i="6"/>
  <c r="D2" i="7"/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2"/>
  <c r="D34" i="7"/>
  <c r="D34" i="6"/>
  <c r="D34" i="5"/>
  <c r="D34" i="4"/>
  <c r="D34" i="3"/>
  <c r="D34" i="2"/>
  <c r="D34" i="1"/>
  <c r="C1" i="8" l="1"/>
</calcChain>
</file>

<file path=xl/sharedStrings.xml><?xml version="1.0" encoding="utf-8"?>
<sst xmlns="http://schemas.openxmlformats.org/spreadsheetml/2006/main" count="65" uniqueCount="11">
  <si>
    <t>Volume horaire 1 arroseur</t>
  </si>
  <si>
    <t>l/H</t>
  </si>
  <si>
    <t>Dates de début JJ/MM/AA HH:MM</t>
  </si>
  <si>
    <t>Dates de Fin JJ/MM/AA HH:MM</t>
  </si>
  <si>
    <t>Nombre d'arroseur</t>
  </si>
  <si>
    <t>Volume utilisé pour arrosage sur la saison</t>
  </si>
  <si>
    <t>m3</t>
  </si>
  <si>
    <t>Volume en m3</t>
  </si>
  <si>
    <t>Volume sur le mois en m3</t>
  </si>
  <si>
    <t>Prélèvement canal neuf</t>
  </si>
  <si>
    <t>Prélèvement torrent du FOSSA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</si>
</sst>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/>
    </xf>
    <xf numFmtId="16" fontId="0" fillId="0" borderId="0" xfId="0" applyNumberFormat="1" applyBorder="1" applyAlignment="1"/>
    <xf numFmtId="0" fontId="0" fillId="0" borderId="0" xfId="0" applyBorder="1" applyAlignment="1"/>
    <xf numFmtId="16" fontId="0" fillId="0" borderId="0" xfId="0" applyNumberFormat="1" applyBorder="1" applyAlignment="1">
      <alignment vertical="center"/>
    </xf>
    <xf numFmtId="1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NumberFormat="1" applyBorder="1" applyAlignment="1">
      <alignment horizontal="center" vertical="center"/>
    </xf>
    <xf numFmtId="22" fontId="0" fillId="0" borderId="0" xfId="0" applyNumberFormat="1" applyBorder="1" applyAlignment="1">
      <alignment horizontal="left" vertical="center" wrapText="1"/>
    </xf>
    <xf numFmtId="22" fontId="0" fillId="0" borderId="0" xfId="0" applyNumberFormat="1" applyBorder="1" applyAlignment="1">
      <alignment horizontal="center" vertical="center"/>
    </xf>
    <xf numFmtId="22" fontId="0" fillId="0" borderId="0" xfId="0" applyNumberFormat="1"/>
    <xf numFmtId="22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2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2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AY34"/>
  <sheetViews>
    <sheetView workbookViewId="0">
      <selection activeCell="D34" activeCellId="1" sqref="D2:D31 D34"/>
    </sheetView>
  </sheetViews>
  <sheetFormatPr baseColWidth="10" defaultRowHeight="12.75"/>
  <cols>
    <col min="1" max="2" width="16.140625" style="21" customWidth="1"/>
    <col min="3" max="3" width="16.140625" customWidth="1"/>
    <col min="4" max="4" width="7.42578125" customWidth="1"/>
    <col min="5" max="5" width="14.85546875" customWidth="1"/>
    <col min="6" max="6" width="17.85546875" customWidth="1"/>
    <col min="7" max="7" width="22.5703125" bestFit="1" customWidth="1"/>
    <col min="8" max="8" width="5.140625" customWidth="1"/>
    <col min="9" max="9" width="22.5703125" bestFit="1" customWidth="1"/>
    <col min="10" max="46" width="11.42578125" customWidth="1"/>
    <col min="47" max="47" width="26.85546875" customWidth="1"/>
    <col min="48" max="48" width="11.42578125" customWidth="1"/>
  </cols>
  <sheetData>
    <row r="1" spans="1:51" ht="28.5" customHeight="1">
      <c r="A1" s="19" t="s">
        <v>2</v>
      </c>
      <c r="B1" s="19" t="s">
        <v>3</v>
      </c>
      <c r="C1" s="3" t="s">
        <v>4</v>
      </c>
      <c r="D1" s="25" t="s">
        <v>7</v>
      </c>
      <c r="E1" s="26" t="s">
        <v>9</v>
      </c>
      <c r="F1" s="26" t="s">
        <v>10</v>
      </c>
      <c r="G1" s="10" t="s">
        <v>0</v>
      </c>
      <c r="H1" s="10">
        <v>750</v>
      </c>
      <c r="I1" s="10" t="s">
        <v>1</v>
      </c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6"/>
      <c r="AV1" s="6"/>
      <c r="AW1" s="6"/>
    </row>
    <row r="2" spans="1:51">
      <c r="A2" s="20"/>
      <c r="B2" s="20"/>
      <c r="C2" s="18"/>
      <c r="D2" s="27">
        <f>($H$1/60000)*((HOUR(B2-A2)*60)+MINUTE(B2-A2))*C2</f>
        <v>0</v>
      </c>
      <c r="E2" s="28">
        <f>IF(C2&gt;5,($H$1/60000)*((HOUR(B2-A2)*60)+MINUTE(B2-A2))*5,($H$1/60000)*((HOUR(B2-A2)*60)+MINUTE(B2-A2))*C2)</f>
        <v>0</v>
      </c>
      <c r="F2" s="28">
        <f>IF(C2&gt;5,($H$1/60000)*((HOUR(B2-A2)*60)+MINUTE(B2-A2))*(C2-5),0)</f>
        <v>0</v>
      </c>
      <c r="G2" s="2"/>
      <c r="I2" s="10"/>
      <c r="J2" s="10"/>
      <c r="K2" s="10"/>
      <c r="L2" s="11"/>
      <c r="M2" s="12"/>
      <c r="N2" s="12"/>
      <c r="O2" s="12"/>
      <c r="P2" s="10"/>
      <c r="Q2" s="10"/>
      <c r="R2" s="10"/>
      <c r="S2" s="10"/>
      <c r="T2" s="10"/>
      <c r="U2" s="10"/>
      <c r="V2" s="10"/>
      <c r="W2" s="10"/>
      <c r="X2" s="10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</row>
    <row r="3" spans="1:51">
      <c r="A3" s="20"/>
      <c r="B3" s="20"/>
      <c r="C3" s="18"/>
      <c r="D3" s="27">
        <f t="shared" ref="D3:D31" si="0">($H$1/60000)*((HOUR(B3-A3)*60)+MINUTE(B3-A3))*C3</f>
        <v>0</v>
      </c>
      <c r="E3" s="28">
        <f t="shared" ref="E3:E31" si="1">IF(C3&gt;5,($H$1/60000)*((HOUR(B3-A3)*60)+MINUTE(B3-A3))*5,($H$1/60000)*((HOUR(B3-A3)*60)+MINUTE(B3-A3))*C3)</f>
        <v>0</v>
      </c>
      <c r="F3" s="28">
        <f t="shared" ref="F3:F31" si="2">IF(C3&gt;5,($H$1/60000)*((HOUR(B3-A3)*60)+MINUTE(B3-A3))*(C3-5),0)</f>
        <v>0</v>
      </c>
      <c r="G3" s="2"/>
      <c r="H3" s="2"/>
      <c r="I3" s="10"/>
      <c r="J3" s="10"/>
      <c r="K3" s="10"/>
      <c r="L3" s="13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51">
      <c r="A4" s="20"/>
      <c r="B4" s="20"/>
      <c r="C4" s="18"/>
      <c r="D4" s="27">
        <f t="shared" si="0"/>
        <v>0</v>
      </c>
      <c r="E4" s="28">
        <f t="shared" si="1"/>
        <v>0</v>
      </c>
      <c r="F4" s="28">
        <f t="shared" si="2"/>
        <v>0</v>
      </c>
      <c r="G4" s="15"/>
      <c r="H4" s="1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51">
      <c r="A5" s="20"/>
      <c r="B5" s="20"/>
      <c r="C5" s="18"/>
      <c r="D5" s="27">
        <f t="shared" si="0"/>
        <v>0</v>
      </c>
      <c r="E5" s="28">
        <f t="shared" si="1"/>
        <v>0</v>
      </c>
      <c r="F5" s="28">
        <f t="shared" si="2"/>
        <v>0</v>
      </c>
      <c r="G5" s="2"/>
      <c r="H5" s="2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6"/>
      <c r="AV5" s="6"/>
      <c r="AW5" s="6"/>
    </row>
    <row r="6" spans="1:51">
      <c r="A6" s="20"/>
      <c r="B6" s="20"/>
      <c r="C6" s="18"/>
      <c r="D6" s="27">
        <f t="shared" si="0"/>
        <v>0</v>
      </c>
      <c r="E6" s="28">
        <f t="shared" si="1"/>
        <v>0</v>
      </c>
      <c r="F6" s="28">
        <f t="shared" si="2"/>
        <v>0</v>
      </c>
      <c r="G6" s="2"/>
      <c r="H6" s="2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7"/>
      <c r="AV6" s="6"/>
      <c r="AW6" s="6"/>
    </row>
    <row r="7" spans="1:51" ht="12.75" customHeight="1">
      <c r="A7" s="20"/>
      <c r="B7" s="20"/>
      <c r="C7" s="18"/>
      <c r="D7" s="27">
        <f t="shared" si="0"/>
        <v>0</v>
      </c>
      <c r="E7" s="28">
        <f t="shared" si="1"/>
        <v>0</v>
      </c>
      <c r="F7" s="28">
        <f t="shared" si="2"/>
        <v>0</v>
      </c>
      <c r="G7" s="16"/>
      <c r="H7" s="1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6"/>
      <c r="AV7" s="6"/>
      <c r="AW7" s="6"/>
    </row>
    <row r="8" spans="1:51">
      <c r="A8" s="20"/>
      <c r="B8" s="20"/>
      <c r="C8" s="18"/>
      <c r="D8" s="27">
        <f t="shared" si="0"/>
        <v>0</v>
      </c>
      <c r="E8" s="28">
        <f t="shared" si="1"/>
        <v>0</v>
      </c>
      <c r="F8" s="28">
        <f t="shared" si="2"/>
        <v>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6"/>
      <c r="AV8" s="9"/>
      <c r="AW8" s="6"/>
    </row>
    <row r="9" spans="1:51">
      <c r="A9" s="20"/>
      <c r="B9" s="20"/>
      <c r="C9" s="18"/>
      <c r="D9" s="27">
        <f t="shared" si="0"/>
        <v>0</v>
      </c>
      <c r="E9" s="28">
        <f t="shared" si="1"/>
        <v>0</v>
      </c>
      <c r="F9" s="28">
        <f t="shared" si="2"/>
        <v>0</v>
      </c>
      <c r="G9" s="15"/>
      <c r="H9" s="1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3"/>
      <c r="AV9" s="14"/>
      <c r="AW9" s="14"/>
      <c r="AX9" s="30"/>
      <c r="AY9" s="30"/>
    </row>
    <row r="10" spans="1:51">
      <c r="A10" s="20"/>
      <c r="B10" s="20"/>
      <c r="C10" s="18"/>
      <c r="D10" s="27">
        <f t="shared" si="0"/>
        <v>0</v>
      </c>
      <c r="E10" s="28">
        <f t="shared" si="1"/>
        <v>0</v>
      </c>
      <c r="F10" s="28">
        <f t="shared" si="2"/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14"/>
      <c r="AW10" s="14"/>
      <c r="AX10" s="31"/>
      <c r="AY10" s="31"/>
    </row>
    <row r="11" spans="1:51">
      <c r="A11" s="20"/>
      <c r="B11" s="20"/>
      <c r="C11" s="18"/>
      <c r="D11" s="27">
        <f t="shared" si="0"/>
        <v>0</v>
      </c>
      <c r="E11" s="28">
        <f t="shared" si="1"/>
        <v>0</v>
      </c>
      <c r="F11" s="28">
        <f t="shared" si="2"/>
        <v>0</v>
      </c>
      <c r="G11" s="2"/>
      <c r="H11" s="2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2"/>
      <c r="AV11" s="10"/>
      <c r="AW11" s="10"/>
      <c r="AX11" s="30"/>
      <c r="AY11" s="30"/>
    </row>
    <row r="12" spans="1:51">
      <c r="A12" s="20"/>
      <c r="B12" s="20"/>
      <c r="C12" s="18"/>
      <c r="D12" s="27">
        <f t="shared" si="0"/>
        <v>0</v>
      </c>
      <c r="E12" s="28">
        <f t="shared" si="1"/>
        <v>0</v>
      </c>
      <c r="F12" s="28">
        <f t="shared" si="2"/>
        <v>0</v>
      </c>
      <c r="G12" s="15"/>
      <c r="H12" s="1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3"/>
      <c r="AV12" s="14"/>
      <c r="AW12" s="14"/>
    </row>
    <row r="13" spans="1:51">
      <c r="A13" s="20"/>
      <c r="B13" s="20"/>
      <c r="C13" s="18"/>
      <c r="D13" s="27">
        <f t="shared" si="0"/>
        <v>0</v>
      </c>
      <c r="E13" s="28">
        <f t="shared" si="1"/>
        <v>0</v>
      </c>
      <c r="F13" s="28">
        <f t="shared" si="2"/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14"/>
      <c r="AW13" s="14"/>
    </row>
    <row r="14" spans="1:51">
      <c r="A14" s="20"/>
      <c r="B14" s="20"/>
      <c r="C14" s="18"/>
      <c r="D14" s="27">
        <f t="shared" si="0"/>
        <v>0</v>
      </c>
      <c r="E14" s="28">
        <f t="shared" si="1"/>
        <v>0</v>
      </c>
      <c r="F14" s="28">
        <f t="shared" si="2"/>
        <v>0</v>
      </c>
      <c r="G14" s="2"/>
      <c r="H14" s="2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2"/>
      <c r="AV14" s="10"/>
      <c r="AW14" s="10"/>
    </row>
    <row r="15" spans="1:51">
      <c r="A15" s="20"/>
      <c r="B15" s="20"/>
      <c r="C15" s="18"/>
      <c r="D15" s="27">
        <f t="shared" si="0"/>
        <v>0</v>
      </c>
      <c r="E15" s="28">
        <f t="shared" si="1"/>
        <v>0</v>
      </c>
      <c r="F15" s="28">
        <f t="shared" si="2"/>
        <v>0</v>
      </c>
      <c r="G15" s="5"/>
      <c r="H15" s="5"/>
    </row>
    <row r="16" spans="1:51">
      <c r="A16" s="20"/>
      <c r="B16" s="20"/>
      <c r="C16" s="18"/>
      <c r="D16" s="27">
        <f t="shared" si="0"/>
        <v>0</v>
      </c>
      <c r="E16" s="28">
        <f t="shared" si="1"/>
        <v>0</v>
      </c>
      <c r="F16" s="28">
        <f t="shared" si="2"/>
        <v>0</v>
      </c>
      <c r="G16" s="5"/>
      <c r="H16" s="5"/>
    </row>
    <row r="17" spans="1:8">
      <c r="A17" s="20"/>
      <c r="B17" s="20"/>
      <c r="C17" s="18"/>
      <c r="D17" s="27">
        <f t="shared" si="0"/>
        <v>0</v>
      </c>
      <c r="E17" s="28">
        <f t="shared" si="1"/>
        <v>0</v>
      </c>
      <c r="F17" s="28">
        <f t="shared" si="2"/>
        <v>0</v>
      </c>
      <c r="G17" s="5"/>
      <c r="H17" s="5"/>
    </row>
    <row r="18" spans="1:8">
      <c r="A18" s="20"/>
      <c r="B18" s="20"/>
      <c r="C18" s="18"/>
      <c r="D18" s="27">
        <f t="shared" si="0"/>
        <v>0</v>
      </c>
      <c r="E18" s="28">
        <f t="shared" si="1"/>
        <v>0</v>
      </c>
      <c r="F18" s="28">
        <f t="shared" si="2"/>
        <v>0</v>
      </c>
      <c r="G18" s="5"/>
      <c r="H18" s="5"/>
    </row>
    <row r="19" spans="1:8">
      <c r="A19" s="20"/>
      <c r="B19" s="20"/>
      <c r="C19" s="18"/>
      <c r="D19" s="27">
        <f t="shared" si="0"/>
        <v>0</v>
      </c>
      <c r="E19" s="28">
        <f t="shared" si="1"/>
        <v>0</v>
      </c>
      <c r="F19" s="28">
        <f t="shared" si="2"/>
        <v>0</v>
      </c>
      <c r="G19" s="5"/>
      <c r="H19" s="5"/>
    </row>
    <row r="20" spans="1:8">
      <c r="A20" s="20"/>
      <c r="B20" s="20"/>
      <c r="C20" s="18"/>
      <c r="D20" s="27">
        <f t="shared" si="0"/>
        <v>0</v>
      </c>
      <c r="E20" s="28">
        <f t="shared" si="1"/>
        <v>0</v>
      </c>
      <c r="F20" s="28">
        <f t="shared" si="2"/>
        <v>0</v>
      </c>
      <c r="G20" s="5"/>
      <c r="H20" s="5"/>
    </row>
    <row r="21" spans="1:8">
      <c r="A21" s="20"/>
      <c r="B21" s="20"/>
      <c r="C21" s="18"/>
      <c r="D21" s="27">
        <f t="shared" si="0"/>
        <v>0</v>
      </c>
      <c r="E21" s="28">
        <f t="shared" si="1"/>
        <v>0</v>
      </c>
      <c r="F21" s="28">
        <f t="shared" si="2"/>
        <v>0</v>
      </c>
      <c r="G21" s="5"/>
      <c r="H21" s="5"/>
    </row>
    <row r="22" spans="1:8">
      <c r="A22" s="20"/>
      <c r="B22" s="20"/>
      <c r="C22" s="18"/>
      <c r="D22" s="27">
        <f t="shared" si="0"/>
        <v>0</v>
      </c>
      <c r="E22" s="28">
        <f t="shared" si="1"/>
        <v>0</v>
      </c>
      <c r="F22" s="28">
        <f t="shared" si="2"/>
        <v>0</v>
      </c>
      <c r="G22" s="5"/>
      <c r="H22" s="5"/>
    </row>
    <row r="23" spans="1:8">
      <c r="A23" s="20"/>
      <c r="B23" s="20"/>
      <c r="C23" s="18"/>
      <c r="D23" s="27">
        <f t="shared" si="0"/>
        <v>0</v>
      </c>
      <c r="E23" s="28">
        <f t="shared" si="1"/>
        <v>0</v>
      </c>
      <c r="F23" s="28">
        <f t="shared" si="2"/>
        <v>0</v>
      </c>
      <c r="G23" s="5"/>
      <c r="H23" s="5"/>
    </row>
    <row r="24" spans="1:8">
      <c r="A24" s="20"/>
      <c r="B24" s="20"/>
      <c r="C24" s="18"/>
      <c r="D24" s="27">
        <f t="shared" si="0"/>
        <v>0</v>
      </c>
      <c r="E24" s="28">
        <f t="shared" si="1"/>
        <v>0</v>
      </c>
      <c r="F24" s="28">
        <f t="shared" si="2"/>
        <v>0</v>
      </c>
      <c r="G24" s="5"/>
      <c r="H24" s="5"/>
    </row>
    <row r="25" spans="1:8">
      <c r="A25" s="20"/>
      <c r="B25" s="20"/>
      <c r="C25" s="18"/>
      <c r="D25" s="27">
        <f t="shared" si="0"/>
        <v>0</v>
      </c>
      <c r="E25" s="28">
        <f t="shared" si="1"/>
        <v>0</v>
      </c>
      <c r="F25" s="28">
        <f t="shared" si="2"/>
        <v>0</v>
      </c>
      <c r="G25" s="5"/>
      <c r="H25" s="5"/>
    </row>
    <row r="26" spans="1:8">
      <c r="A26" s="20"/>
      <c r="B26" s="20"/>
      <c r="C26" s="18"/>
      <c r="D26" s="27">
        <f t="shared" si="0"/>
        <v>0</v>
      </c>
      <c r="E26" s="28">
        <f t="shared" si="1"/>
        <v>0</v>
      </c>
      <c r="F26" s="28">
        <f t="shared" si="2"/>
        <v>0</v>
      </c>
      <c r="G26" s="5"/>
      <c r="H26" s="5"/>
    </row>
    <row r="27" spans="1:8">
      <c r="A27" s="20"/>
      <c r="B27" s="20"/>
      <c r="C27" s="18"/>
      <c r="D27" s="27">
        <f t="shared" si="0"/>
        <v>0</v>
      </c>
      <c r="E27" s="28">
        <f t="shared" si="1"/>
        <v>0</v>
      </c>
      <c r="F27" s="28">
        <f t="shared" si="2"/>
        <v>0</v>
      </c>
      <c r="G27" s="5"/>
      <c r="H27" s="5"/>
    </row>
    <row r="28" spans="1:8">
      <c r="A28" s="20"/>
      <c r="B28" s="20"/>
      <c r="C28" s="18"/>
      <c r="D28" s="27">
        <f t="shared" si="0"/>
        <v>0</v>
      </c>
      <c r="E28" s="28">
        <f t="shared" si="1"/>
        <v>0</v>
      </c>
      <c r="F28" s="28">
        <f t="shared" si="2"/>
        <v>0</v>
      </c>
      <c r="G28" s="5"/>
      <c r="H28" s="5"/>
    </row>
    <row r="29" spans="1:8">
      <c r="A29" s="20"/>
      <c r="B29" s="20"/>
      <c r="C29" s="18"/>
      <c r="D29" s="27">
        <f t="shared" si="0"/>
        <v>0</v>
      </c>
      <c r="E29" s="28">
        <f t="shared" si="1"/>
        <v>0</v>
      </c>
      <c r="F29" s="28">
        <f t="shared" si="2"/>
        <v>0</v>
      </c>
      <c r="G29" s="5"/>
      <c r="H29" s="5"/>
    </row>
    <row r="30" spans="1:8">
      <c r="A30" s="20"/>
      <c r="B30" s="20"/>
      <c r="C30" s="18"/>
      <c r="D30" s="27">
        <f t="shared" si="0"/>
        <v>0</v>
      </c>
      <c r="E30" s="28">
        <f t="shared" si="1"/>
        <v>0</v>
      </c>
      <c r="F30" s="28">
        <f t="shared" si="2"/>
        <v>0</v>
      </c>
      <c r="G30" s="5"/>
      <c r="H30" s="5"/>
    </row>
    <row r="31" spans="1:8">
      <c r="A31" s="20"/>
      <c r="B31" s="20"/>
      <c r="C31" s="18"/>
      <c r="D31" s="27">
        <f t="shared" si="0"/>
        <v>0</v>
      </c>
      <c r="E31" s="28">
        <f t="shared" si="1"/>
        <v>0</v>
      </c>
      <c r="F31" s="28">
        <f t="shared" si="2"/>
        <v>0</v>
      </c>
      <c r="G31" s="5"/>
      <c r="H31" s="5"/>
    </row>
    <row r="32" spans="1:8">
      <c r="E32" s="29"/>
      <c r="F32" s="29"/>
    </row>
    <row r="33" spans="2:6">
      <c r="E33" s="29"/>
      <c r="F33" s="29"/>
    </row>
    <row r="34" spans="2:6" ht="25.5">
      <c r="B34" s="22" t="s">
        <v>8</v>
      </c>
      <c r="C34" s="1"/>
      <c r="D34" s="33">
        <f>SUM(D2:D31)</f>
        <v>0</v>
      </c>
      <c r="E34" s="4"/>
      <c r="F34" s="4"/>
    </row>
  </sheetData>
  <mergeCells count="3">
    <mergeCell ref="AX9:AY9"/>
    <mergeCell ref="AX10:AY10"/>
    <mergeCell ref="AX11:AY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I34"/>
  <sheetViews>
    <sheetView workbookViewId="0">
      <selection activeCell="D34" activeCellId="1" sqref="D2:D31 D34"/>
    </sheetView>
  </sheetViews>
  <sheetFormatPr baseColWidth="10" defaultRowHeight="12.75"/>
  <cols>
    <col min="1" max="1" width="16.42578125" style="21" customWidth="1"/>
    <col min="2" max="2" width="16.28515625" style="21" customWidth="1"/>
    <col min="3" max="3" width="16.28515625" customWidth="1"/>
    <col min="4" max="4" width="7.42578125" customWidth="1"/>
    <col min="5" max="5" width="14.85546875" customWidth="1"/>
    <col min="6" max="6" width="16.7109375" customWidth="1"/>
    <col min="7" max="7" width="22.42578125" customWidth="1"/>
    <col min="8" max="8" width="4.7109375" customWidth="1"/>
  </cols>
  <sheetData>
    <row r="1" spans="1:9" ht="33" customHeight="1">
      <c r="A1" s="19" t="s">
        <v>2</v>
      </c>
      <c r="B1" s="19" t="s">
        <v>3</v>
      </c>
      <c r="C1" s="17" t="s">
        <v>4</v>
      </c>
      <c r="D1" s="25" t="s">
        <v>7</v>
      </c>
      <c r="E1" s="26" t="s">
        <v>9</v>
      </c>
      <c r="F1" s="26" t="s">
        <v>10</v>
      </c>
      <c r="G1" s="10" t="s">
        <v>0</v>
      </c>
      <c r="H1" s="10">
        <v>750</v>
      </c>
      <c r="I1" s="10" t="s">
        <v>1</v>
      </c>
    </row>
    <row r="2" spans="1:9" ht="12.75" customHeight="1">
      <c r="A2" s="20">
        <v>43981.75</v>
      </c>
      <c r="B2" s="20">
        <v>43981.833333333336</v>
      </c>
      <c r="C2" s="18">
        <v>14</v>
      </c>
      <c r="D2" s="27">
        <f>($H$1/60000)*((HOUR(B2-A2)*60)+MINUTE(B2-A2))*C2</f>
        <v>21</v>
      </c>
      <c r="E2" s="28">
        <f>IF(C2&gt;5,($H$1/60000)*((HOUR(B2-A2)*60)+MINUTE(B2-A2))*5,($H$1/60000)*((HOUR(B2-A2)*60)+MINUTE(B2-A2))*C2)</f>
        <v>7.5</v>
      </c>
      <c r="F2" s="28">
        <f>IF(C2&gt;5,($H$1/60000)*((HOUR(B2-A2)*60)+MINUTE(B2-A2))*(C2-5),0)</f>
        <v>13.5</v>
      </c>
      <c r="I2" s="10"/>
    </row>
    <row r="3" spans="1:9">
      <c r="A3" s="20">
        <v>43982.770833333336</v>
      </c>
      <c r="B3" s="20">
        <v>43982.8125</v>
      </c>
      <c r="C3" s="18">
        <v>11</v>
      </c>
      <c r="D3" s="27">
        <f t="shared" ref="D3:D32" si="0">($H$1/60000)*((HOUR(B3-A3)*60)+MINUTE(B3-A3))*C3</f>
        <v>8.25</v>
      </c>
      <c r="E3" s="28">
        <f t="shared" ref="E3:E32" si="1">IF(C3&gt;5,($H$1/60000)*((HOUR(B3-A3)*60)+MINUTE(B3-A3))*5,($H$1/60000)*((HOUR(B3-A3)*60)+MINUTE(B3-A3))*C3)</f>
        <v>3.75</v>
      </c>
      <c r="F3" s="28">
        <f>IF(C3&gt;5,($H$1/60000)*((HOUR(B3-A3)*60)+MINUTE(B3-A3))*(C3-5),0)</f>
        <v>4.5</v>
      </c>
    </row>
    <row r="4" spans="1:9">
      <c r="A4" s="20"/>
      <c r="B4" s="20"/>
      <c r="C4" s="18"/>
      <c r="D4" s="27">
        <f t="shared" si="0"/>
        <v>0</v>
      </c>
      <c r="E4" s="28">
        <f t="shared" si="1"/>
        <v>0</v>
      </c>
      <c r="F4" s="28">
        <f t="shared" ref="F4:F32" si="2">IF(C4&gt;5,($H$1/60000)*((HOUR(B4-A4)*60)+MINUTE(B4-A4))*(C4-5),0)</f>
        <v>0</v>
      </c>
    </row>
    <row r="5" spans="1:9" ht="12.75" customHeight="1">
      <c r="A5" s="20"/>
      <c r="B5" s="20"/>
      <c r="C5" s="18"/>
      <c r="D5" s="27">
        <f t="shared" si="0"/>
        <v>0</v>
      </c>
      <c r="E5" s="28">
        <f t="shared" si="1"/>
        <v>0</v>
      </c>
      <c r="F5" s="28">
        <f t="shared" si="2"/>
        <v>0</v>
      </c>
    </row>
    <row r="6" spans="1:9">
      <c r="A6" s="20"/>
      <c r="B6" s="20"/>
      <c r="C6" s="18"/>
      <c r="D6" s="27">
        <f t="shared" si="0"/>
        <v>0</v>
      </c>
      <c r="E6" s="28">
        <f t="shared" si="1"/>
        <v>0</v>
      </c>
      <c r="F6" s="28">
        <f t="shared" si="2"/>
        <v>0</v>
      </c>
    </row>
    <row r="7" spans="1:9">
      <c r="A7" s="20"/>
      <c r="B7" s="20"/>
      <c r="C7" s="18"/>
      <c r="D7" s="27">
        <f t="shared" si="0"/>
        <v>0</v>
      </c>
      <c r="E7" s="28">
        <f t="shared" si="1"/>
        <v>0</v>
      </c>
      <c r="F7" s="28">
        <f t="shared" si="2"/>
        <v>0</v>
      </c>
    </row>
    <row r="8" spans="1:9">
      <c r="A8" s="20"/>
      <c r="B8" s="20"/>
      <c r="C8" s="18"/>
      <c r="D8" s="27">
        <f t="shared" si="0"/>
        <v>0</v>
      </c>
      <c r="E8" s="28">
        <f t="shared" si="1"/>
        <v>0</v>
      </c>
      <c r="F8" s="28">
        <f t="shared" si="2"/>
        <v>0</v>
      </c>
    </row>
    <row r="9" spans="1:9">
      <c r="A9" s="20"/>
      <c r="B9" s="20"/>
      <c r="C9" s="18"/>
      <c r="D9" s="27">
        <f t="shared" si="0"/>
        <v>0</v>
      </c>
      <c r="E9" s="28">
        <f t="shared" si="1"/>
        <v>0</v>
      </c>
      <c r="F9" s="28">
        <f t="shared" si="2"/>
        <v>0</v>
      </c>
    </row>
    <row r="10" spans="1:9">
      <c r="A10" s="20"/>
      <c r="B10" s="20"/>
      <c r="C10" s="18"/>
      <c r="D10" s="27">
        <f t="shared" si="0"/>
        <v>0</v>
      </c>
      <c r="E10" s="28">
        <f t="shared" si="1"/>
        <v>0</v>
      </c>
      <c r="F10" s="28">
        <f t="shared" si="2"/>
        <v>0</v>
      </c>
    </row>
    <row r="11" spans="1:9">
      <c r="A11" s="20"/>
      <c r="B11" s="20"/>
      <c r="C11" s="18"/>
      <c r="D11" s="27">
        <f t="shared" si="0"/>
        <v>0</v>
      </c>
      <c r="E11" s="28">
        <f t="shared" si="1"/>
        <v>0</v>
      </c>
      <c r="F11" s="28">
        <f t="shared" si="2"/>
        <v>0</v>
      </c>
    </row>
    <row r="12" spans="1:9">
      <c r="A12" s="20"/>
      <c r="B12" s="20"/>
      <c r="C12" s="18"/>
      <c r="D12" s="27">
        <f t="shared" si="0"/>
        <v>0</v>
      </c>
      <c r="E12" s="28">
        <f t="shared" si="1"/>
        <v>0</v>
      </c>
      <c r="F12" s="28">
        <f t="shared" si="2"/>
        <v>0</v>
      </c>
    </row>
    <row r="13" spans="1:9">
      <c r="A13" s="20"/>
      <c r="B13" s="20"/>
      <c r="C13" s="18"/>
      <c r="D13" s="27">
        <f t="shared" si="0"/>
        <v>0</v>
      </c>
      <c r="E13" s="28">
        <f t="shared" si="1"/>
        <v>0</v>
      </c>
      <c r="F13" s="28">
        <f t="shared" si="2"/>
        <v>0</v>
      </c>
    </row>
    <row r="14" spans="1:9">
      <c r="A14" s="20"/>
      <c r="B14" s="20"/>
      <c r="C14" s="18"/>
      <c r="D14" s="27">
        <f t="shared" si="0"/>
        <v>0</v>
      </c>
      <c r="E14" s="28">
        <f t="shared" si="1"/>
        <v>0</v>
      </c>
      <c r="F14" s="28">
        <f t="shared" si="2"/>
        <v>0</v>
      </c>
    </row>
    <row r="15" spans="1:9">
      <c r="A15" s="20"/>
      <c r="B15" s="20"/>
      <c r="C15" s="18"/>
      <c r="D15" s="27">
        <f t="shared" si="0"/>
        <v>0</v>
      </c>
      <c r="E15" s="28">
        <f t="shared" si="1"/>
        <v>0</v>
      </c>
      <c r="F15" s="28">
        <f t="shared" si="2"/>
        <v>0</v>
      </c>
    </row>
    <row r="16" spans="1:9">
      <c r="A16" s="20"/>
      <c r="B16" s="20"/>
      <c r="C16" s="18"/>
      <c r="D16" s="27">
        <f t="shared" si="0"/>
        <v>0</v>
      </c>
      <c r="E16" s="28">
        <f t="shared" si="1"/>
        <v>0</v>
      </c>
      <c r="F16" s="28">
        <f t="shared" si="2"/>
        <v>0</v>
      </c>
    </row>
    <row r="17" spans="1:6">
      <c r="A17" s="20"/>
      <c r="B17" s="20"/>
      <c r="C17" s="18"/>
      <c r="D17" s="27">
        <f t="shared" si="0"/>
        <v>0</v>
      </c>
      <c r="E17" s="28">
        <f t="shared" si="1"/>
        <v>0</v>
      </c>
      <c r="F17" s="28">
        <f t="shared" si="2"/>
        <v>0</v>
      </c>
    </row>
    <row r="18" spans="1:6">
      <c r="A18" s="20"/>
      <c r="B18" s="20"/>
      <c r="C18" s="18"/>
      <c r="D18" s="27">
        <f t="shared" si="0"/>
        <v>0</v>
      </c>
      <c r="E18" s="28">
        <f t="shared" si="1"/>
        <v>0</v>
      </c>
      <c r="F18" s="28">
        <f t="shared" si="2"/>
        <v>0</v>
      </c>
    </row>
    <row r="19" spans="1:6">
      <c r="A19" s="20"/>
      <c r="B19" s="20"/>
      <c r="C19" s="18"/>
      <c r="D19" s="27">
        <f t="shared" si="0"/>
        <v>0</v>
      </c>
      <c r="E19" s="28">
        <f t="shared" si="1"/>
        <v>0</v>
      </c>
      <c r="F19" s="28">
        <f t="shared" si="2"/>
        <v>0</v>
      </c>
    </row>
    <row r="20" spans="1:6">
      <c r="A20" s="20"/>
      <c r="B20" s="20"/>
      <c r="C20" s="18"/>
      <c r="D20" s="27">
        <f t="shared" si="0"/>
        <v>0</v>
      </c>
      <c r="E20" s="28">
        <f t="shared" si="1"/>
        <v>0</v>
      </c>
      <c r="F20" s="28">
        <f t="shared" si="2"/>
        <v>0</v>
      </c>
    </row>
    <row r="21" spans="1:6">
      <c r="A21" s="20"/>
      <c r="B21" s="20"/>
      <c r="C21" s="18"/>
      <c r="D21" s="27">
        <f t="shared" si="0"/>
        <v>0</v>
      </c>
      <c r="E21" s="28">
        <f t="shared" si="1"/>
        <v>0</v>
      </c>
      <c r="F21" s="28">
        <f t="shared" si="2"/>
        <v>0</v>
      </c>
    </row>
    <row r="22" spans="1:6">
      <c r="A22" s="20"/>
      <c r="B22" s="20"/>
      <c r="C22" s="18"/>
      <c r="D22" s="27">
        <f t="shared" si="0"/>
        <v>0</v>
      </c>
      <c r="E22" s="28">
        <f t="shared" si="1"/>
        <v>0</v>
      </c>
      <c r="F22" s="28">
        <f t="shared" si="2"/>
        <v>0</v>
      </c>
    </row>
    <row r="23" spans="1:6">
      <c r="A23" s="20"/>
      <c r="B23" s="20"/>
      <c r="C23" s="18"/>
      <c r="D23" s="27">
        <f t="shared" si="0"/>
        <v>0</v>
      </c>
      <c r="E23" s="28">
        <f t="shared" si="1"/>
        <v>0</v>
      </c>
      <c r="F23" s="28">
        <f t="shared" si="2"/>
        <v>0</v>
      </c>
    </row>
    <row r="24" spans="1:6">
      <c r="A24" s="20"/>
      <c r="B24" s="20"/>
      <c r="C24" s="18"/>
      <c r="D24" s="27">
        <f t="shared" si="0"/>
        <v>0</v>
      </c>
      <c r="E24" s="28">
        <f t="shared" si="1"/>
        <v>0</v>
      </c>
      <c r="F24" s="28">
        <f t="shared" si="2"/>
        <v>0</v>
      </c>
    </row>
    <row r="25" spans="1:6">
      <c r="A25" s="20"/>
      <c r="B25" s="20"/>
      <c r="C25" s="18"/>
      <c r="D25" s="27">
        <f t="shared" si="0"/>
        <v>0</v>
      </c>
      <c r="E25" s="28">
        <f t="shared" si="1"/>
        <v>0</v>
      </c>
      <c r="F25" s="28">
        <f t="shared" si="2"/>
        <v>0</v>
      </c>
    </row>
    <row r="26" spans="1:6">
      <c r="A26" s="20"/>
      <c r="B26" s="20"/>
      <c r="C26" s="18"/>
      <c r="D26" s="27">
        <f t="shared" si="0"/>
        <v>0</v>
      </c>
      <c r="E26" s="28">
        <f t="shared" si="1"/>
        <v>0</v>
      </c>
      <c r="F26" s="28">
        <f t="shared" si="2"/>
        <v>0</v>
      </c>
    </row>
    <row r="27" spans="1:6">
      <c r="A27" s="20"/>
      <c r="B27" s="20"/>
      <c r="C27" s="18"/>
      <c r="D27" s="27">
        <f t="shared" si="0"/>
        <v>0</v>
      </c>
      <c r="E27" s="28">
        <f t="shared" si="1"/>
        <v>0</v>
      </c>
      <c r="F27" s="28">
        <f t="shared" si="2"/>
        <v>0</v>
      </c>
    </row>
    <row r="28" spans="1:6">
      <c r="A28" s="20"/>
      <c r="B28" s="20"/>
      <c r="C28" s="18"/>
      <c r="D28" s="27">
        <f t="shared" si="0"/>
        <v>0</v>
      </c>
      <c r="E28" s="28">
        <f t="shared" si="1"/>
        <v>0</v>
      </c>
      <c r="F28" s="28">
        <f t="shared" si="2"/>
        <v>0</v>
      </c>
    </row>
    <row r="29" spans="1:6">
      <c r="A29" s="20"/>
      <c r="B29" s="20"/>
      <c r="C29" s="18"/>
      <c r="D29" s="27">
        <f t="shared" si="0"/>
        <v>0</v>
      </c>
      <c r="E29" s="28">
        <f t="shared" si="1"/>
        <v>0</v>
      </c>
      <c r="F29" s="28">
        <f t="shared" si="2"/>
        <v>0</v>
      </c>
    </row>
    <row r="30" spans="1:6">
      <c r="A30" s="20"/>
      <c r="B30" s="20"/>
      <c r="C30" s="18"/>
      <c r="D30" s="27">
        <f t="shared" si="0"/>
        <v>0</v>
      </c>
      <c r="E30" s="28">
        <f t="shared" si="1"/>
        <v>0</v>
      </c>
      <c r="F30" s="28">
        <f t="shared" si="2"/>
        <v>0</v>
      </c>
    </row>
    <row r="31" spans="1:6">
      <c r="A31" s="20"/>
      <c r="B31" s="20"/>
      <c r="C31" s="18"/>
      <c r="D31" s="27">
        <f t="shared" si="0"/>
        <v>0</v>
      </c>
      <c r="E31" s="28">
        <f t="shared" si="1"/>
        <v>0</v>
      </c>
      <c r="F31" s="28">
        <f t="shared" si="2"/>
        <v>0</v>
      </c>
    </row>
    <row r="32" spans="1:6">
      <c r="A32" s="20"/>
      <c r="B32" s="20"/>
      <c r="C32" s="18"/>
      <c r="D32" s="18">
        <f t="shared" si="0"/>
        <v>0</v>
      </c>
      <c r="E32" s="28">
        <f t="shared" si="1"/>
        <v>0</v>
      </c>
      <c r="F32" s="28">
        <f t="shared" si="2"/>
        <v>0</v>
      </c>
    </row>
    <row r="33" spans="2:6">
      <c r="E33" s="29"/>
      <c r="F33" s="29"/>
    </row>
    <row r="34" spans="2:6" ht="25.5">
      <c r="B34" s="22" t="s">
        <v>8</v>
      </c>
      <c r="C34" s="1"/>
      <c r="D34" s="33">
        <f>SUM(D2:D31)</f>
        <v>29.25</v>
      </c>
      <c r="E34" s="4"/>
      <c r="F34" s="4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:AY34"/>
  <sheetViews>
    <sheetView workbookViewId="0">
      <selection activeCell="E34" sqref="E34"/>
    </sheetView>
  </sheetViews>
  <sheetFormatPr baseColWidth="10" defaultRowHeight="12.75"/>
  <cols>
    <col min="1" max="2" width="16.140625" style="21" customWidth="1"/>
    <col min="3" max="3" width="16.140625" customWidth="1"/>
    <col min="4" max="4" width="7.42578125" customWidth="1"/>
    <col min="5" max="5" width="14.85546875" customWidth="1"/>
    <col min="6" max="6" width="16" customWidth="1"/>
    <col min="7" max="7" width="22.5703125" bestFit="1" customWidth="1"/>
    <col min="8" max="8" width="5.140625" customWidth="1"/>
    <col min="9" max="9" width="22.5703125" bestFit="1" customWidth="1"/>
    <col min="10" max="46" width="11.42578125" customWidth="1"/>
    <col min="47" max="47" width="26.85546875" customWidth="1"/>
    <col min="48" max="48" width="11.42578125" customWidth="1"/>
  </cols>
  <sheetData>
    <row r="1" spans="1:51" ht="28.5" customHeight="1">
      <c r="A1" s="19" t="s">
        <v>2</v>
      </c>
      <c r="B1" s="19" t="s">
        <v>3</v>
      </c>
      <c r="C1" s="17" t="s">
        <v>4</v>
      </c>
      <c r="D1" s="25" t="s">
        <v>7</v>
      </c>
      <c r="E1" s="26" t="s">
        <v>9</v>
      </c>
      <c r="F1" s="26" t="s">
        <v>10</v>
      </c>
      <c r="G1" s="10" t="s">
        <v>0</v>
      </c>
      <c r="H1" s="10">
        <v>750</v>
      </c>
      <c r="I1" s="10" t="s">
        <v>1</v>
      </c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6"/>
      <c r="AV1" s="6"/>
      <c r="AW1" s="6"/>
    </row>
    <row r="2" spans="1:51">
      <c r="A2" s="20">
        <v>44008.729166666664</v>
      </c>
      <c r="B2" s="20">
        <v>44008.888888888891</v>
      </c>
      <c r="C2" s="18">
        <v>14</v>
      </c>
      <c r="D2" s="27">
        <f>($H$1/60000)*((HOUR(B2-A2)*60)+MINUTE(B2-A2))*C2</f>
        <v>40.25</v>
      </c>
      <c r="E2" s="28">
        <f>IF(C2&gt;5,($H$1/60000)*((HOUR(B2-A2)*60)+MINUTE(B2-A2))*5,($H$1/60000)*((HOUR(B2-A2)*60)+MINUTE(B2-A2))*C2)</f>
        <v>14.375</v>
      </c>
      <c r="F2" s="28">
        <f>IF(C2&gt;5,($H$1/60000)*((HOUR(B2-A2)*60)+MINUTE(B2-A2))*(C2-5),0)</f>
        <v>25.875</v>
      </c>
      <c r="G2" s="27"/>
      <c r="I2" s="10"/>
      <c r="J2" s="10"/>
      <c r="K2" s="10"/>
      <c r="L2" s="11"/>
      <c r="M2" s="12"/>
      <c r="N2" s="12"/>
      <c r="O2" s="12"/>
      <c r="P2" s="10"/>
      <c r="Q2" s="10"/>
      <c r="R2" s="10"/>
      <c r="S2" s="10"/>
      <c r="T2" s="10"/>
      <c r="U2" s="10"/>
      <c r="V2" s="10"/>
      <c r="W2" s="10"/>
      <c r="X2" s="10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</row>
    <row r="3" spans="1:51">
      <c r="A3" s="20">
        <v>44009.729166666664</v>
      </c>
      <c r="B3" s="20">
        <v>44009.895833333336</v>
      </c>
      <c r="C3" s="18">
        <v>11</v>
      </c>
      <c r="D3" s="27">
        <f t="shared" ref="D3:D31" si="0">($H$1/60000)*((HOUR(B3-A3)*60)+MINUTE(B3-A3))*C3</f>
        <v>33</v>
      </c>
      <c r="E3" s="28">
        <f t="shared" ref="E3:E31" si="1">IF(C3&gt;5,($H$1/60000)*((HOUR(B3-A3)*60)+MINUTE(B3-A3))*5,($H$1/60000)*((HOUR(B3-A3)*60)+MINUTE(B3-A3))*C3)</f>
        <v>15</v>
      </c>
      <c r="F3" s="28">
        <f t="shared" ref="F3:F31" si="2">IF(C3&gt;5,($H$1/60000)*((HOUR(B3-A3)*60)+MINUTE(B3-A3))*(C3-5),0)</f>
        <v>18</v>
      </c>
      <c r="G3" s="2"/>
      <c r="H3" s="2"/>
      <c r="I3" s="10"/>
      <c r="J3" s="10"/>
      <c r="K3" s="10"/>
      <c r="L3" s="13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51">
      <c r="A4" s="20"/>
      <c r="B4" s="20"/>
      <c r="C4" s="18"/>
      <c r="D4" s="27">
        <f t="shared" si="0"/>
        <v>0</v>
      </c>
      <c r="E4" s="28">
        <f t="shared" si="1"/>
        <v>0</v>
      </c>
      <c r="F4" s="28">
        <f t="shared" si="2"/>
        <v>0</v>
      </c>
      <c r="G4" s="15"/>
      <c r="H4" s="1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51">
      <c r="A5" s="20"/>
      <c r="B5" s="20"/>
      <c r="C5" s="18"/>
      <c r="D5" s="27">
        <f t="shared" si="0"/>
        <v>0</v>
      </c>
      <c r="E5" s="28">
        <f t="shared" si="1"/>
        <v>0</v>
      </c>
      <c r="F5" s="28">
        <f t="shared" si="2"/>
        <v>0</v>
      </c>
      <c r="G5" s="2"/>
      <c r="H5" s="2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6"/>
      <c r="AV5" s="6"/>
      <c r="AW5" s="6"/>
    </row>
    <row r="6" spans="1:51">
      <c r="A6" s="20"/>
      <c r="B6" s="20"/>
      <c r="C6" s="18"/>
      <c r="D6" s="27">
        <f t="shared" si="0"/>
        <v>0</v>
      </c>
      <c r="E6" s="28">
        <f t="shared" si="1"/>
        <v>0</v>
      </c>
      <c r="F6" s="28">
        <f t="shared" si="2"/>
        <v>0</v>
      </c>
      <c r="G6" s="2"/>
      <c r="H6" s="2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7"/>
      <c r="AV6" s="6"/>
      <c r="AW6" s="6"/>
    </row>
    <row r="7" spans="1:51" ht="12.75" customHeight="1">
      <c r="A7" s="20"/>
      <c r="B7" s="20"/>
      <c r="C7" s="18"/>
      <c r="D7" s="27">
        <f t="shared" si="0"/>
        <v>0</v>
      </c>
      <c r="E7" s="28">
        <f t="shared" si="1"/>
        <v>0</v>
      </c>
      <c r="F7" s="28">
        <f t="shared" si="2"/>
        <v>0</v>
      </c>
      <c r="G7" s="16"/>
      <c r="H7" s="1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6"/>
      <c r="AV7" s="6"/>
      <c r="AW7" s="6"/>
    </row>
    <row r="8" spans="1:51">
      <c r="A8" s="20"/>
      <c r="B8" s="20"/>
      <c r="C8" s="18"/>
      <c r="D8" s="27">
        <f t="shared" si="0"/>
        <v>0</v>
      </c>
      <c r="E8" s="28">
        <f t="shared" si="1"/>
        <v>0</v>
      </c>
      <c r="F8" s="28">
        <f t="shared" si="2"/>
        <v>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6"/>
      <c r="AV8" s="9"/>
      <c r="AW8" s="6"/>
    </row>
    <row r="9" spans="1:51">
      <c r="A9" s="20"/>
      <c r="B9" s="20"/>
      <c r="C9" s="18"/>
      <c r="D9" s="27">
        <f t="shared" si="0"/>
        <v>0</v>
      </c>
      <c r="E9" s="28">
        <f t="shared" si="1"/>
        <v>0</v>
      </c>
      <c r="F9" s="28">
        <f t="shared" si="2"/>
        <v>0</v>
      </c>
      <c r="G9" s="15"/>
      <c r="H9" s="1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3"/>
      <c r="AV9" s="14"/>
      <c r="AW9" s="14"/>
      <c r="AX9" s="30"/>
      <c r="AY9" s="30"/>
    </row>
    <row r="10" spans="1:51">
      <c r="A10" s="20"/>
      <c r="B10" s="20"/>
      <c r="C10" s="18"/>
      <c r="D10" s="27">
        <f t="shared" si="0"/>
        <v>0</v>
      </c>
      <c r="E10" s="28">
        <f t="shared" si="1"/>
        <v>0</v>
      </c>
      <c r="F10" s="28">
        <f t="shared" si="2"/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14"/>
      <c r="AW10" s="14"/>
      <c r="AX10" s="31"/>
      <c r="AY10" s="31"/>
    </row>
    <row r="11" spans="1:51">
      <c r="A11" s="20"/>
      <c r="B11" s="20"/>
      <c r="C11" s="18"/>
      <c r="D11" s="27">
        <f t="shared" si="0"/>
        <v>0</v>
      </c>
      <c r="E11" s="28">
        <f t="shared" si="1"/>
        <v>0</v>
      </c>
      <c r="F11" s="28">
        <f t="shared" si="2"/>
        <v>0</v>
      </c>
      <c r="G11" s="2"/>
      <c r="H11" s="2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2"/>
      <c r="AV11" s="10"/>
      <c r="AW11" s="10"/>
      <c r="AX11" s="30"/>
      <c r="AY11" s="30"/>
    </row>
    <row r="12" spans="1:51">
      <c r="A12" s="20"/>
      <c r="B12" s="20"/>
      <c r="C12" s="18"/>
      <c r="D12" s="27">
        <f t="shared" si="0"/>
        <v>0</v>
      </c>
      <c r="E12" s="28">
        <f t="shared" si="1"/>
        <v>0</v>
      </c>
      <c r="F12" s="28">
        <f t="shared" si="2"/>
        <v>0</v>
      </c>
      <c r="G12" s="15"/>
      <c r="H12" s="1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3"/>
      <c r="AV12" s="14"/>
      <c r="AW12" s="14"/>
    </row>
    <row r="13" spans="1:51">
      <c r="A13" s="20"/>
      <c r="B13" s="20"/>
      <c r="C13" s="18"/>
      <c r="D13" s="27">
        <f t="shared" si="0"/>
        <v>0</v>
      </c>
      <c r="E13" s="28">
        <f t="shared" si="1"/>
        <v>0</v>
      </c>
      <c r="F13" s="28">
        <f t="shared" si="2"/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14"/>
      <c r="AW13" s="14"/>
    </row>
    <row r="14" spans="1:51">
      <c r="A14" s="20"/>
      <c r="B14" s="20"/>
      <c r="C14" s="18"/>
      <c r="D14" s="27">
        <f t="shared" si="0"/>
        <v>0</v>
      </c>
      <c r="E14" s="28">
        <f t="shared" si="1"/>
        <v>0</v>
      </c>
      <c r="F14" s="28">
        <f t="shared" si="2"/>
        <v>0</v>
      </c>
      <c r="G14" s="2"/>
      <c r="H14" s="2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2"/>
      <c r="AV14" s="10"/>
      <c r="AW14" s="10"/>
    </row>
    <row r="15" spans="1:51">
      <c r="A15" s="20"/>
      <c r="B15" s="20"/>
      <c r="C15" s="18"/>
      <c r="D15" s="27">
        <f t="shared" si="0"/>
        <v>0</v>
      </c>
      <c r="E15" s="28">
        <f t="shared" si="1"/>
        <v>0</v>
      </c>
      <c r="F15" s="28">
        <f t="shared" si="2"/>
        <v>0</v>
      </c>
      <c r="G15" s="5"/>
      <c r="H15" s="5"/>
    </row>
    <row r="16" spans="1:51">
      <c r="A16" s="20"/>
      <c r="B16" s="20"/>
      <c r="C16" s="18"/>
      <c r="D16" s="27">
        <f t="shared" si="0"/>
        <v>0</v>
      </c>
      <c r="E16" s="28">
        <f t="shared" si="1"/>
        <v>0</v>
      </c>
      <c r="F16" s="28">
        <f t="shared" si="2"/>
        <v>0</v>
      </c>
      <c r="G16" s="5"/>
      <c r="H16" s="5"/>
    </row>
    <row r="17" spans="1:8">
      <c r="A17" s="20"/>
      <c r="B17" s="20"/>
      <c r="C17" s="18"/>
      <c r="D17" s="27">
        <f t="shared" si="0"/>
        <v>0</v>
      </c>
      <c r="E17" s="28">
        <f t="shared" si="1"/>
        <v>0</v>
      </c>
      <c r="F17" s="28">
        <f t="shared" si="2"/>
        <v>0</v>
      </c>
      <c r="G17" s="5"/>
      <c r="H17" s="5"/>
    </row>
    <row r="18" spans="1:8">
      <c r="A18" s="20"/>
      <c r="B18" s="20"/>
      <c r="C18" s="18"/>
      <c r="D18" s="27">
        <f t="shared" si="0"/>
        <v>0</v>
      </c>
      <c r="E18" s="28">
        <f t="shared" si="1"/>
        <v>0</v>
      </c>
      <c r="F18" s="28">
        <f t="shared" si="2"/>
        <v>0</v>
      </c>
      <c r="G18" s="5"/>
      <c r="H18" s="5"/>
    </row>
    <row r="19" spans="1:8">
      <c r="A19" s="20"/>
      <c r="B19" s="20"/>
      <c r="C19" s="18"/>
      <c r="D19" s="27">
        <f t="shared" si="0"/>
        <v>0</v>
      </c>
      <c r="E19" s="28">
        <f t="shared" si="1"/>
        <v>0</v>
      </c>
      <c r="F19" s="28">
        <f t="shared" si="2"/>
        <v>0</v>
      </c>
      <c r="G19" s="5"/>
      <c r="H19" s="5"/>
    </row>
    <row r="20" spans="1:8">
      <c r="A20" s="20"/>
      <c r="B20" s="20"/>
      <c r="C20" s="18"/>
      <c r="D20" s="27">
        <f t="shared" si="0"/>
        <v>0</v>
      </c>
      <c r="E20" s="28">
        <f t="shared" si="1"/>
        <v>0</v>
      </c>
      <c r="F20" s="28">
        <f t="shared" si="2"/>
        <v>0</v>
      </c>
      <c r="G20" s="5"/>
      <c r="H20" s="5"/>
    </row>
    <row r="21" spans="1:8">
      <c r="A21" s="20"/>
      <c r="B21" s="20"/>
      <c r="C21" s="18"/>
      <c r="D21" s="27">
        <f t="shared" si="0"/>
        <v>0</v>
      </c>
      <c r="E21" s="28">
        <f t="shared" si="1"/>
        <v>0</v>
      </c>
      <c r="F21" s="28">
        <f t="shared" si="2"/>
        <v>0</v>
      </c>
      <c r="G21" s="5"/>
      <c r="H21" s="5"/>
    </row>
    <row r="22" spans="1:8">
      <c r="A22" s="20"/>
      <c r="B22" s="20"/>
      <c r="C22" s="18"/>
      <c r="D22" s="27">
        <f t="shared" si="0"/>
        <v>0</v>
      </c>
      <c r="E22" s="28">
        <f t="shared" si="1"/>
        <v>0</v>
      </c>
      <c r="F22" s="28">
        <f t="shared" si="2"/>
        <v>0</v>
      </c>
      <c r="G22" s="5"/>
      <c r="H22" s="5"/>
    </row>
    <row r="23" spans="1:8">
      <c r="A23" s="20"/>
      <c r="B23" s="20"/>
      <c r="C23" s="18"/>
      <c r="D23" s="27">
        <f t="shared" si="0"/>
        <v>0</v>
      </c>
      <c r="E23" s="28">
        <f t="shared" si="1"/>
        <v>0</v>
      </c>
      <c r="F23" s="28">
        <f t="shared" si="2"/>
        <v>0</v>
      </c>
      <c r="G23" s="5"/>
      <c r="H23" s="5"/>
    </row>
    <row r="24" spans="1:8">
      <c r="A24" s="20"/>
      <c r="B24" s="20"/>
      <c r="C24" s="18"/>
      <c r="D24" s="27">
        <f t="shared" si="0"/>
        <v>0</v>
      </c>
      <c r="E24" s="28">
        <f t="shared" si="1"/>
        <v>0</v>
      </c>
      <c r="F24" s="28">
        <f t="shared" si="2"/>
        <v>0</v>
      </c>
      <c r="G24" s="5"/>
      <c r="H24" s="5"/>
    </row>
    <row r="25" spans="1:8">
      <c r="A25" s="20"/>
      <c r="B25" s="20"/>
      <c r="C25" s="18"/>
      <c r="D25" s="27">
        <f t="shared" si="0"/>
        <v>0</v>
      </c>
      <c r="E25" s="28">
        <f t="shared" si="1"/>
        <v>0</v>
      </c>
      <c r="F25" s="28">
        <f t="shared" si="2"/>
        <v>0</v>
      </c>
      <c r="G25" s="5"/>
      <c r="H25" s="5"/>
    </row>
    <row r="26" spans="1:8">
      <c r="A26" s="20"/>
      <c r="B26" s="20"/>
      <c r="C26" s="18"/>
      <c r="D26" s="27">
        <f t="shared" si="0"/>
        <v>0</v>
      </c>
      <c r="E26" s="28">
        <f t="shared" si="1"/>
        <v>0</v>
      </c>
      <c r="F26" s="28">
        <f t="shared" si="2"/>
        <v>0</v>
      </c>
      <c r="G26" s="5"/>
      <c r="H26" s="5"/>
    </row>
    <row r="27" spans="1:8">
      <c r="A27" s="20"/>
      <c r="B27" s="20"/>
      <c r="C27" s="18"/>
      <c r="D27" s="27">
        <f t="shared" si="0"/>
        <v>0</v>
      </c>
      <c r="E27" s="28">
        <f t="shared" si="1"/>
        <v>0</v>
      </c>
      <c r="F27" s="28">
        <f t="shared" si="2"/>
        <v>0</v>
      </c>
      <c r="G27" s="5"/>
      <c r="H27" s="5"/>
    </row>
    <row r="28" spans="1:8">
      <c r="A28" s="20"/>
      <c r="B28" s="20"/>
      <c r="C28" s="18"/>
      <c r="D28" s="27">
        <f t="shared" si="0"/>
        <v>0</v>
      </c>
      <c r="E28" s="28">
        <f t="shared" si="1"/>
        <v>0</v>
      </c>
      <c r="F28" s="28">
        <f t="shared" si="2"/>
        <v>0</v>
      </c>
      <c r="G28" s="5"/>
      <c r="H28" s="5"/>
    </row>
    <row r="29" spans="1:8">
      <c r="A29" s="20"/>
      <c r="B29" s="20"/>
      <c r="C29" s="18"/>
      <c r="D29" s="27">
        <f t="shared" si="0"/>
        <v>0</v>
      </c>
      <c r="E29" s="28">
        <f t="shared" si="1"/>
        <v>0</v>
      </c>
      <c r="F29" s="28">
        <f t="shared" si="2"/>
        <v>0</v>
      </c>
      <c r="G29" s="5"/>
      <c r="H29" s="5"/>
    </row>
    <row r="30" spans="1:8">
      <c r="A30" s="20"/>
      <c r="B30" s="20"/>
      <c r="C30" s="18"/>
      <c r="D30" s="27">
        <f t="shared" si="0"/>
        <v>0</v>
      </c>
      <c r="E30" s="28">
        <f t="shared" si="1"/>
        <v>0</v>
      </c>
      <c r="F30" s="28">
        <f t="shared" si="2"/>
        <v>0</v>
      </c>
      <c r="G30" s="5"/>
      <c r="H30" s="5"/>
    </row>
    <row r="31" spans="1:8">
      <c r="A31" s="20"/>
      <c r="B31" s="20"/>
      <c r="C31" s="18"/>
      <c r="D31" s="27">
        <f t="shared" si="0"/>
        <v>0</v>
      </c>
      <c r="E31" s="28">
        <f t="shared" si="1"/>
        <v>0</v>
      </c>
      <c r="F31" s="28">
        <f t="shared" si="2"/>
        <v>0</v>
      </c>
      <c r="G31" s="5"/>
      <c r="H31" s="5"/>
    </row>
    <row r="32" spans="1:8">
      <c r="E32" s="29"/>
      <c r="F32" s="29"/>
    </row>
    <row r="33" spans="2:6">
      <c r="E33" s="29"/>
      <c r="F33" s="29"/>
    </row>
    <row r="34" spans="2:6" ht="25.5">
      <c r="B34" s="22" t="s">
        <v>8</v>
      </c>
      <c r="C34" s="1"/>
      <c r="D34" s="33">
        <f>SUM(D2:D31)</f>
        <v>73.25</v>
      </c>
      <c r="E34" s="4"/>
      <c r="F34" s="4"/>
    </row>
  </sheetData>
  <mergeCells count="3">
    <mergeCell ref="AX9:AY9"/>
    <mergeCell ref="AX10:AY10"/>
    <mergeCell ref="AX11:AY1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/>
  <dimension ref="A1:I34"/>
  <sheetViews>
    <sheetView workbookViewId="0">
      <selection activeCell="E34" sqref="E34"/>
    </sheetView>
  </sheetViews>
  <sheetFormatPr baseColWidth="10" defaultRowHeight="12.75"/>
  <cols>
    <col min="1" max="1" width="16.42578125" style="21" customWidth="1"/>
    <col min="2" max="2" width="16.28515625" style="21" customWidth="1"/>
    <col min="3" max="3" width="16.28515625" customWidth="1"/>
    <col min="4" max="4" width="7.42578125" customWidth="1"/>
    <col min="5" max="5" width="14.85546875" customWidth="1"/>
    <col min="6" max="6" width="16" customWidth="1"/>
    <col min="7" max="7" width="22.42578125" customWidth="1"/>
    <col min="8" max="8" width="4.7109375" customWidth="1"/>
  </cols>
  <sheetData>
    <row r="1" spans="1:9" ht="33" customHeight="1">
      <c r="A1" s="19" t="s">
        <v>2</v>
      </c>
      <c r="B1" s="19" t="s">
        <v>3</v>
      </c>
      <c r="C1" s="17" t="s">
        <v>4</v>
      </c>
      <c r="D1" s="25" t="s">
        <v>7</v>
      </c>
      <c r="E1" s="26" t="s">
        <v>9</v>
      </c>
      <c r="F1" s="26" t="s">
        <v>10</v>
      </c>
      <c r="G1" s="10" t="s">
        <v>0</v>
      </c>
      <c r="H1" s="10">
        <v>750</v>
      </c>
      <c r="I1" s="10" t="s">
        <v>1</v>
      </c>
    </row>
    <row r="2" spans="1:9" ht="12.75" customHeight="1">
      <c r="A2" s="20">
        <v>44020.763888888891</v>
      </c>
      <c r="B2" s="20">
        <v>44020.930555555555</v>
      </c>
      <c r="C2" s="18">
        <v>6</v>
      </c>
      <c r="D2" s="27">
        <f>($H$1/60000)*((HOUR(B2-A2)*60)+MINUTE(B2-A2))*C2</f>
        <v>18</v>
      </c>
      <c r="E2" s="28">
        <f>IF(C2&gt;5,($H$1/60000)*((HOUR(B2-A2)*60)+MINUTE(B2-A2))*5,($H$1/60000)*((HOUR(B2-A2)*60)+MINUTE(B2-A2))*C2)</f>
        <v>15</v>
      </c>
      <c r="F2" s="28">
        <f>IF(C2&gt;5,($H$1/60000)*((HOUR(B2-A2)*60)+MINUTE(B2-A2))*(C2-5),0)</f>
        <v>3</v>
      </c>
      <c r="G2" s="2"/>
      <c r="I2" s="10"/>
    </row>
    <row r="3" spans="1:9">
      <c r="A3" s="20">
        <v>44021.756944444445</v>
      </c>
      <c r="B3" s="20">
        <v>44021.923611111109</v>
      </c>
      <c r="C3" s="18">
        <v>8</v>
      </c>
      <c r="D3" s="27">
        <f t="shared" ref="D3:D32" si="0">($H$1/60000)*((HOUR(B3-A3)*60)+MINUTE(B3-A3))*C3</f>
        <v>24</v>
      </c>
      <c r="E3" s="28">
        <f t="shared" ref="E3:E31" si="1">IF(C3&gt;5,($H$1/60000)*((HOUR(B3-A3)*60)+MINUTE(B3-A3))*5,($H$1/60000)*((HOUR(B3-A3)*60)+MINUTE(B3-A3))*C3)</f>
        <v>15</v>
      </c>
      <c r="F3" s="28">
        <f t="shared" ref="F3:F31" si="2">IF(C3&gt;5,($H$1/60000)*((HOUR(B3-A3)*60)+MINUTE(B3-A3))*(C3-5),0)</f>
        <v>9</v>
      </c>
    </row>
    <row r="4" spans="1:9">
      <c r="A4" s="20">
        <v>44022.75</v>
      </c>
      <c r="B4" s="20">
        <v>44022.875</v>
      </c>
      <c r="C4" s="18">
        <v>8</v>
      </c>
      <c r="D4" s="27">
        <f t="shared" si="0"/>
        <v>18</v>
      </c>
      <c r="E4" s="28">
        <f t="shared" si="1"/>
        <v>11.25</v>
      </c>
      <c r="F4" s="28">
        <f t="shared" si="2"/>
        <v>6.75</v>
      </c>
    </row>
    <row r="5" spans="1:9" ht="12.75" customHeight="1">
      <c r="A5" s="20">
        <v>44035.770833333336</v>
      </c>
      <c r="B5" s="20">
        <v>44035.833333333336</v>
      </c>
      <c r="C5" s="18">
        <v>14</v>
      </c>
      <c r="D5" s="27">
        <f t="shared" si="0"/>
        <v>15.75</v>
      </c>
      <c r="E5" s="28">
        <f t="shared" si="1"/>
        <v>5.625</v>
      </c>
      <c r="F5" s="28">
        <f t="shared" si="2"/>
        <v>10.125</v>
      </c>
    </row>
    <row r="6" spans="1:9">
      <c r="A6" s="20">
        <v>44036.75</v>
      </c>
      <c r="B6" s="20">
        <v>44036.833333333336</v>
      </c>
      <c r="C6" s="18">
        <v>11</v>
      </c>
      <c r="D6" s="27">
        <f t="shared" si="0"/>
        <v>16.5</v>
      </c>
      <c r="E6" s="28">
        <f t="shared" si="1"/>
        <v>7.5</v>
      </c>
      <c r="F6" s="28">
        <f t="shared" si="2"/>
        <v>9</v>
      </c>
    </row>
    <row r="7" spans="1:9">
      <c r="A7" s="20">
        <v>44041.736111111109</v>
      </c>
      <c r="B7" s="20">
        <v>44041.868055555555</v>
      </c>
      <c r="C7" s="18">
        <v>14</v>
      </c>
      <c r="D7" s="27">
        <f t="shared" si="0"/>
        <v>33.25</v>
      </c>
      <c r="E7" s="28">
        <f t="shared" si="1"/>
        <v>11.875</v>
      </c>
      <c r="F7" s="28">
        <f t="shared" si="2"/>
        <v>21.375</v>
      </c>
    </row>
    <row r="8" spans="1:9">
      <c r="A8" s="20">
        <v>44042.729166666664</v>
      </c>
      <c r="B8" s="20">
        <v>44042.854166666664</v>
      </c>
      <c r="C8" s="18">
        <v>11</v>
      </c>
      <c r="D8" s="27">
        <f t="shared" si="0"/>
        <v>24.75</v>
      </c>
      <c r="E8" s="28">
        <f t="shared" si="1"/>
        <v>11.25</v>
      </c>
      <c r="F8" s="28">
        <f t="shared" si="2"/>
        <v>13.5</v>
      </c>
    </row>
    <row r="9" spans="1:9">
      <c r="A9" s="20"/>
      <c r="B9" s="20"/>
      <c r="C9" s="18"/>
      <c r="D9" s="27">
        <f t="shared" si="0"/>
        <v>0</v>
      </c>
      <c r="E9" s="28">
        <f t="shared" si="1"/>
        <v>0</v>
      </c>
      <c r="F9" s="28">
        <f t="shared" si="2"/>
        <v>0</v>
      </c>
    </row>
    <row r="10" spans="1:9">
      <c r="A10" s="20"/>
      <c r="B10" s="20"/>
      <c r="C10" s="18"/>
      <c r="D10" s="27">
        <f t="shared" si="0"/>
        <v>0</v>
      </c>
      <c r="E10" s="28">
        <f t="shared" si="1"/>
        <v>0</v>
      </c>
      <c r="F10" s="28">
        <f t="shared" si="2"/>
        <v>0</v>
      </c>
    </row>
    <row r="11" spans="1:9">
      <c r="A11" s="20"/>
      <c r="B11" s="20"/>
      <c r="C11" s="18"/>
      <c r="D11" s="27">
        <f t="shared" si="0"/>
        <v>0</v>
      </c>
      <c r="E11" s="28">
        <f t="shared" si="1"/>
        <v>0</v>
      </c>
      <c r="F11" s="28">
        <f t="shared" si="2"/>
        <v>0</v>
      </c>
    </row>
    <row r="12" spans="1:9">
      <c r="A12" s="20"/>
      <c r="B12" s="20"/>
      <c r="C12" s="18"/>
      <c r="D12" s="27">
        <f t="shared" si="0"/>
        <v>0</v>
      </c>
      <c r="E12" s="28">
        <f t="shared" si="1"/>
        <v>0</v>
      </c>
      <c r="F12" s="28">
        <f t="shared" si="2"/>
        <v>0</v>
      </c>
    </row>
    <row r="13" spans="1:9">
      <c r="A13" s="20"/>
      <c r="B13" s="20"/>
      <c r="C13" s="18"/>
      <c r="D13" s="27">
        <f t="shared" si="0"/>
        <v>0</v>
      </c>
      <c r="E13" s="28">
        <f t="shared" si="1"/>
        <v>0</v>
      </c>
      <c r="F13" s="28">
        <f t="shared" si="2"/>
        <v>0</v>
      </c>
    </row>
    <row r="14" spans="1:9">
      <c r="A14" s="20"/>
      <c r="B14" s="20"/>
      <c r="C14" s="18"/>
      <c r="D14" s="27">
        <f t="shared" si="0"/>
        <v>0</v>
      </c>
      <c r="E14" s="28">
        <f t="shared" si="1"/>
        <v>0</v>
      </c>
      <c r="F14" s="28">
        <f t="shared" si="2"/>
        <v>0</v>
      </c>
    </row>
    <row r="15" spans="1:9">
      <c r="A15" s="20"/>
      <c r="B15" s="20"/>
      <c r="C15" s="18"/>
      <c r="D15" s="27">
        <f t="shared" si="0"/>
        <v>0</v>
      </c>
      <c r="E15" s="28">
        <f t="shared" si="1"/>
        <v>0</v>
      </c>
      <c r="F15" s="28">
        <f t="shared" si="2"/>
        <v>0</v>
      </c>
    </row>
    <row r="16" spans="1:9">
      <c r="A16" s="20"/>
      <c r="B16" s="20"/>
      <c r="C16" s="18"/>
      <c r="D16" s="27">
        <f t="shared" si="0"/>
        <v>0</v>
      </c>
      <c r="E16" s="28">
        <f t="shared" si="1"/>
        <v>0</v>
      </c>
      <c r="F16" s="28">
        <f t="shared" si="2"/>
        <v>0</v>
      </c>
    </row>
    <row r="17" spans="1:6">
      <c r="A17" s="20"/>
      <c r="B17" s="20"/>
      <c r="C17" s="18"/>
      <c r="D17" s="27">
        <f t="shared" si="0"/>
        <v>0</v>
      </c>
      <c r="E17" s="28">
        <f t="shared" si="1"/>
        <v>0</v>
      </c>
      <c r="F17" s="28">
        <f t="shared" si="2"/>
        <v>0</v>
      </c>
    </row>
    <row r="18" spans="1:6">
      <c r="A18" s="20"/>
      <c r="B18" s="20"/>
      <c r="C18" s="18"/>
      <c r="D18" s="27">
        <f t="shared" si="0"/>
        <v>0</v>
      </c>
      <c r="E18" s="28">
        <f t="shared" si="1"/>
        <v>0</v>
      </c>
      <c r="F18" s="28">
        <f t="shared" si="2"/>
        <v>0</v>
      </c>
    </row>
    <row r="19" spans="1:6">
      <c r="A19" s="20"/>
      <c r="B19" s="20"/>
      <c r="C19" s="18"/>
      <c r="D19" s="27">
        <f t="shared" si="0"/>
        <v>0</v>
      </c>
      <c r="E19" s="28">
        <f t="shared" si="1"/>
        <v>0</v>
      </c>
      <c r="F19" s="28">
        <f t="shared" si="2"/>
        <v>0</v>
      </c>
    </row>
    <row r="20" spans="1:6">
      <c r="A20" s="20"/>
      <c r="B20" s="20"/>
      <c r="C20" s="18"/>
      <c r="D20" s="27">
        <f t="shared" si="0"/>
        <v>0</v>
      </c>
      <c r="E20" s="28">
        <f t="shared" si="1"/>
        <v>0</v>
      </c>
      <c r="F20" s="28">
        <f t="shared" si="2"/>
        <v>0</v>
      </c>
    </row>
    <row r="21" spans="1:6">
      <c r="A21" s="20"/>
      <c r="B21" s="20"/>
      <c r="C21" s="18"/>
      <c r="D21" s="27">
        <f t="shared" si="0"/>
        <v>0</v>
      </c>
      <c r="E21" s="28">
        <f t="shared" si="1"/>
        <v>0</v>
      </c>
      <c r="F21" s="28">
        <f t="shared" si="2"/>
        <v>0</v>
      </c>
    </row>
    <row r="22" spans="1:6">
      <c r="A22" s="20"/>
      <c r="B22" s="20"/>
      <c r="C22" s="18"/>
      <c r="D22" s="27">
        <f t="shared" si="0"/>
        <v>0</v>
      </c>
      <c r="E22" s="28">
        <f t="shared" si="1"/>
        <v>0</v>
      </c>
      <c r="F22" s="28">
        <f t="shared" si="2"/>
        <v>0</v>
      </c>
    </row>
    <row r="23" spans="1:6">
      <c r="A23" s="20"/>
      <c r="B23" s="20"/>
      <c r="C23" s="18"/>
      <c r="D23" s="27">
        <f t="shared" si="0"/>
        <v>0</v>
      </c>
      <c r="E23" s="28">
        <f t="shared" si="1"/>
        <v>0</v>
      </c>
      <c r="F23" s="28">
        <f t="shared" si="2"/>
        <v>0</v>
      </c>
    </row>
    <row r="24" spans="1:6">
      <c r="A24" s="20"/>
      <c r="B24" s="20"/>
      <c r="C24" s="18"/>
      <c r="D24" s="27">
        <f t="shared" si="0"/>
        <v>0</v>
      </c>
      <c r="E24" s="28">
        <f t="shared" si="1"/>
        <v>0</v>
      </c>
      <c r="F24" s="28">
        <f t="shared" si="2"/>
        <v>0</v>
      </c>
    </row>
    <row r="25" spans="1:6">
      <c r="A25" s="20"/>
      <c r="B25" s="20"/>
      <c r="C25" s="18"/>
      <c r="D25" s="27">
        <f t="shared" si="0"/>
        <v>0</v>
      </c>
      <c r="E25" s="28">
        <f t="shared" si="1"/>
        <v>0</v>
      </c>
      <c r="F25" s="28">
        <f t="shared" si="2"/>
        <v>0</v>
      </c>
    </row>
    <row r="26" spans="1:6">
      <c r="A26" s="20"/>
      <c r="B26" s="20"/>
      <c r="C26" s="18"/>
      <c r="D26" s="27">
        <f t="shared" si="0"/>
        <v>0</v>
      </c>
      <c r="E26" s="28">
        <f t="shared" si="1"/>
        <v>0</v>
      </c>
      <c r="F26" s="28">
        <f t="shared" si="2"/>
        <v>0</v>
      </c>
    </row>
    <row r="27" spans="1:6">
      <c r="A27" s="20"/>
      <c r="B27" s="20"/>
      <c r="C27" s="18"/>
      <c r="D27" s="27">
        <f t="shared" si="0"/>
        <v>0</v>
      </c>
      <c r="E27" s="28">
        <f t="shared" si="1"/>
        <v>0</v>
      </c>
      <c r="F27" s="28">
        <f t="shared" si="2"/>
        <v>0</v>
      </c>
    </row>
    <row r="28" spans="1:6">
      <c r="A28" s="20"/>
      <c r="B28" s="20"/>
      <c r="C28" s="18"/>
      <c r="D28" s="27">
        <f t="shared" si="0"/>
        <v>0</v>
      </c>
      <c r="E28" s="28">
        <f t="shared" si="1"/>
        <v>0</v>
      </c>
      <c r="F28" s="28">
        <f t="shared" si="2"/>
        <v>0</v>
      </c>
    </row>
    <row r="29" spans="1:6">
      <c r="A29" s="20"/>
      <c r="B29" s="20"/>
      <c r="C29" s="18"/>
      <c r="D29" s="27">
        <f t="shared" si="0"/>
        <v>0</v>
      </c>
      <c r="E29" s="28">
        <f t="shared" si="1"/>
        <v>0</v>
      </c>
      <c r="F29" s="28">
        <f t="shared" si="2"/>
        <v>0</v>
      </c>
    </row>
    <row r="30" spans="1:6">
      <c r="A30" s="20"/>
      <c r="B30" s="20"/>
      <c r="C30" s="18"/>
      <c r="D30" s="27">
        <f t="shared" si="0"/>
        <v>0</v>
      </c>
      <c r="E30" s="28">
        <f t="shared" si="1"/>
        <v>0</v>
      </c>
      <c r="F30" s="28">
        <f t="shared" si="2"/>
        <v>0</v>
      </c>
    </row>
    <row r="31" spans="1:6">
      <c r="A31" s="20"/>
      <c r="B31" s="20"/>
      <c r="C31" s="18"/>
      <c r="D31" s="27">
        <f t="shared" si="0"/>
        <v>0</v>
      </c>
      <c r="E31" s="28">
        <f t="shared" si="1"/>
        <v>0</v>
      </c>
      <c r="F31" s="28">
        <f t="shared" si="2"/>
        <v>0</v>
      </c>
    </row>
    <row r="32" spans="1:6">
      <c r="A32" s="20"/>
      <c r="B32" s="20"/>
      <c r="C32" s="18"/>
      <c r="D32" s="18">
        <f t="shared" si="0"/>
        <v>0</v>
      </c>
      <c r="E32" s="28">
        <f t="shared" ref="E32" si="3">IF(C32&gt;5,($H$1/60000)*((HOUR(B32-A32)*60)+MINUTE(B32-A32))*5,($H$1/60000)*((HOUR(B32-A32)*60)+MINUTE(B32-A32))*C32)</f>
        <v>0</v>
      </c>
      <c r="F32" s="28">
        <f t="shared" ref="F32" si="4">IF(C32&gt;5,($H$1/60000)*((HOUR(B32-A32)*60)+MINUTE(B32-A32))*(C32-5),0)</f>
        <v>0</v>
      </c>
    </row>
    <row r="33" spans="2:6">
      <c r="E33" s="29"/>
      <c r="F33" s="29"/>
    </row>
    <row r="34" spans="2:6" ht="25.5">
      <c r="B34" s="22" t="s">
        <v>8</v>
      </c>
      <c r="C34" s="1"/>
      <c r="D34" s="33">
        <f>SUM(D2:D31)</f>
        <v>150.25</v>
      </c>
      <c r="E34" s="4"/>
      <c r="F34" s="4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5"/>
  <dimension ref="A1:I34"/>
  <sheetViews>
    <sheetView workbookViewId="0">
      <selection activeCell="E34" sqref="E34"/>
    </sheetView>
  </sheetViews>
  <sheetFormatPr baseColWidth="10" defaultRowHeight="12.75"/>
  <cols>
    <col min="1" max="1" width="16.42578125" style="21" customWidth="1"/>
    <col min="2" max="2" width="16.28515625" style="21" customWidth="1"/>
    <col min="3" max="3" width="16.28515625" customWidth="1"/>
    <col min="4" max="4" width="7.42578125" customWidth="1"/>
    <col min="5" max="5" width="14.85546875" customWidth="1"/>
    <col min="6" max="6" width="16" customWidth="1"/>
    <col min="7" max="7" width="22.42578125" customWidth="1"/>
    <col min="8" max="8" width="4.7109375" customWidth="1"/>
  </cols>
  <sheetData>
    <row r="1" spans="1:9" ht="33" customHeight="1">
      <c r="A1" s="19" t="s">
        <v>2</v>
      </c>
      <c r="B1" s="19" t="s">
        <v>3</v>
      </c>
      <c r="C1" s="17" t="s">
        <v>4</v>
      </c>
      <c r="D1" s="25" t="s">
        <v>7</v>
      </c>
      <c r="E1" s="26" t="s">
        <v>9</v>
      </c>
      <c r="F1" s="26" t="s">
        <v>10</v>
      </c>
      <c r="G1" s="10" t="s">
        <v>0</v>
      </c>
      <c r="H1" s="10">
        <v>750</v>
      </c>
      <c r="I1" s="10" t="s">
        <v>1</v>
      </c>
    </row>
    <row r="2" spans="1:9" ht="12.75" customHeight="1">
      <c r="A2" s="20">
        <v>44049.729166666664</v>
      </c>
      <c r="B2" s="20">
        <v>44049.895833333336</v>
      </c>
      <c r="C2" s="18">
        <v>14</v>
      </c>
      <c r="D2" s="27">
        <f>($H$1/60000)*((HOUR(B2-A2)*60)+MINUTE(B2-A2))*C2</f>
        <v>42</v>
      </c>
      <c r="E2" s="28">
        <f>IF(C2&gt;5,($H$1/60000)*((HOUR(B2-A2)*60)+MINUTE(B2-A2))*5,($H$1/60000)*((HOUR(B2-A2)*60)+MINUTE(B2-A2))*C2)</f>
        <v>15</v>
      </c>
      <c r="F2" s="28">
        <f>IF(C2&gt;5,($H$1/60000)*((HOUR(B2-A2)*60)+MINUTE(B2-A2))*(C2-5),0)</f>
        <v>27</v>
      </c>
      <c r="G2" s="2"/>
      <c r="I2" s="10"/>
    </row>
    <row r="3" spans="1:9">
      <c r="A3" s="20">
        <v>44050.75</v>
      </c>
      <c r="B3" s="20">
        <v>44050.916666666664</v>
      </c>
      <c r="C3" s="18">
        <v>11</v>
      </c>
      <c r="D3" s="27">
        <f t="shared" ref="D3:D32" si="0">($H$1/60000)*((HOUR(B3-A3)*60)+MINUTE(B3-A3))*C3</f>
        <v>33</v>
      </c>
      <c r="E3" s="28">
        <f t="shared" ref="E3:E31" si="1">IF(C3&gt;5,($H$1/60000)*((HOUR(B3-A3)*60)+MINUTE(B3-A3))*5,($H$1/60000)*((HOUR(B3-A3)*60)+MINUTE(B3-A3))*C3)</f>
        <v>15</v>
      </c>
      <c r="F3" s="28">
        <f t="shared" ref="F3:F31" si="2">IF(C3&gt;5,($H$1/60000)*((HOUR(B3-A3)*60)+MINUTE(B3-A3))*(C3-5),0)</f>
        <v>18</v>
      </c>
    </row>
    <row r="4" spans="1:9">
      <c r="A4" s="20">
        <v>44056.729166666664</v>
      </c>
      <c r="B4" s="20">
        <v>44056.895833333336</v>
      </c>
      <c r="C4" s="18">
        <v>2</v>
      </c>
      <c r="D4" s="27">
        <f t="shared" si="0"/>
        <v>6</v>
      </c>
      <c r="E4" s="28">
        <f t="shared" si="1"/>
        <v>6</v>
      </c>
      <c r="F4" s="28">
        <f t="shared" si="2"/>
        <v>0</v>
      </c>
    </row>
    <row r="5" spans="1:9" ht="12.75" customHeight="1">
      <c r="A5" s="20">
        <v>44063.756944444445</v>
      </c>
      <c r="B5" s="20">
        <v>44063.923611111109</v>
      </c>
      <c r="C5" s="18">
        <v>14</v>
      </c>
      <c r="D5" s="27">
        <f t="shared" si="0"/>
        <v>42</v>
      </c>
      <c r="E5" s="28">
        <f t="shared" si="1"/>
        <v>15</v>
      </c>
      <c r="F5" s="28">
        <f t="shared" si="2"/>
        <v>27</v>
      </c>
    </row>
    <row r="6" spans="1:9">
      <c r="A6" s="20">
        <v>44064.756944444445</v>
      </c>
      <c r="B6" s="20">
        <v>44064.916666666664</v>
      </c>
      <c r="C6" s="18">
        <v>11</v>
      </c>
      <c r="D6" s="27">
        <f t="shared" si="0"/>
        <v>31.625</v>
      </c>
      <c r="E6" s="28">
        <f t="shared" si="1"/>
        <v>14.375</v>
      </c>
      <c r="F6" s="28">
        <f t="shared" si="2"/>
        <v>17.25</v>
      </c>
    </row>
    <row r="7" spans="1:9">
      <c r="A7" s="20">
        <v>44070.756944444445</v>
      </c>
      <c r="B7" s="20">
        <v>44070.923611111109</v>
      </c>
      <c r="C7" s="18">
        <v>14</v>
      </c>
      <c r="D7" s="27">
        <f t="shared" si="0"/>
        <v>42</v>
      </c>
      <c r="E7" s="28">
        <f t="shared" si="1"/>
        <v>15</v>
      </c>
      <c r="F7" s="28">
        <f t="shared" si="2"/>
        <v>27</v>
      </c>
    </row>
    <row r="8" spans="1:9">
      <c r="A8" s="20"/>
      <c r="B8" s="20"/>
      <c r="C8" s="18"/>
      <c r="D8" s="27">
        <f t="shared" si="0"/>
        <v>0</v>
      </c>
      <c r="E8" s="28">
        <f t="shared" si="1"/>
        <v>0</v>
      </c>
      <c r="F8" s="28">
        <f t="shared" si="2"/>
        <v>0</v>
      </c>
    </row>
    <row r="9" spans="1:9">
      <c r="A9" s="20"/>
      <c r="B9" s="20"/>
      <c r="C9" s="18"/>
      <c r="D9" s="27">
        <f t="shared" si="0"/>
        <v>0</v>
      </c>
      <c r="E9" s="28">
        <f t="shared" si="1"/>
        <v>0</v>
      </c>
      <c r="F9" s="28">
        <f t="shared" si="2"/>
        <v>0</v>
      </c>
    </row>
    <row r="10" spans="1:9">
      <c r="A10" s="20"/>
      <c r="B10" s="20"/>
      <c r="C10" s="18"/>
      <c r="D10" s="27">
        <f t="shared" si="0"/>
        <v>0</v>
      </c>
      <c r="E10" s="28">
        <f t="shared" si="1"/>
        <v>0</v>
      </c>
      <c r="F10" s="28">
        <f t="shared" si="2"/>
        <v>0</v>
      </c>
    </row>
    <row r="11" spans="1:9">
      <c r="A11" s="20"/>
      <c r="B11" s="20"/>
      <c r="C11" s="18"/>
      <c r="D11" s="27">
        <f t="shared" si="0"/>
        <v>0</v>
      </c>
      <c r="E11" s="28">
        <f t="shared" si="1"/>
        <v>0</v>
      </c>
      <c r="F11" s="28">
        <f t="shared" si="2"/>
        <v>0</v>
      </c>
    </row>
    <row r="12" spans="1:9">
      <c r="A12" s="20"/>
      <c r="B12" s="20"/>
      <c r="C12" s="18"/>
      <c r="D12" s="27">
        <f t="shared" si="0"/>
        <v>0</v>
      </c>
      <c r="E12" s="28">
        <f t="shared" si="1"/>
        <v>0</v>
      </c>
      <c r="F12" s="28">
        <f t="shared" si="2"/>
        <v>0</v>
      </c>
    </row>
    <row r="13" spans="1:9">
      <c r="A13" s="20"/>
      <c r="B13" s="20"/>
      <c r="C13" s="18"/>
      <c r="D13" s="27">
        <f t="shared" si="0"/>
        <v>0</v>
      </c>
      <c r="E13" s="28">
        <f t="shared" si="1"/>
        <v>0</v>
      </c>
      <c r="F13" s="28">
        <f t="shared" si="2"/>
        <v>0</v>
      </c>
    </row>
    <row r="14" spans="1:9">
      <c r="A14" s="20"/>
      <c r="B14" s="20"/>
      <c r="C14" s="18"/>
      <c r="D14" s="27">
        <f t="shared" si="0"/>
        <v>0</v>
      </c>
      <c r="E14" s="28">
        <f t="shared" si="1"/>
        <v>0</v>
      </c>
      <c r="F14" s="28">
        <f t="shared" si="2"/>
        <v>0</v>
      </c>
    </row>
    <row r="15" spans="1:9">
      <c r="A15" s="20"/>
      <c r="B15" s="20"/>
      <c r="C15" s="18"/>
      <c r="D15" s="27">
        <f t="shared" si="0"/>
        <v>0</v>
      </c>
      <c r="E15" s="28">
        <f t="shared" si="1"/>
        <v>0</v>
      </c>
      <c r="F15" s="28">
        <f t="shared" si="2"/>
        <v>0</v>
      </c>
    </row>
    <row r="16" spans="1:9">
      <c r="A16" s="20"/>
      <c r="B16" s="20"/>
      <c r="C16" s="18"/>
      <c r="D16" s="27">
        <f t="shared" si="0"/>
        <v>0</v>
      </c>
      <c r="E16" s="28">
        <f t="shared" si="1"/>
        <v>0</v>
      </c>
      <c r="F16" s="28">
        <f t="shared" si="2"/>
        <v>0</v>
      </c>
    </row>
    <row r="17" spans="1:6">
      <c r="A17" s="20"/>
      <c r="B17" s="20"/>
      <c r="C17" s="18"/>
      <c r="D17" s="27">
        <f t="shared" si="0"/>
        <v>0</v>
      </c>
      <c r="E17" s="28">
        <f t="shared" si="1"/>
        <v>0</v>
      </c>
      <c r="F17" s="28">
        <f t="shared" si="2"/>
        <v>0</v>
      </c>
    </row>
    <row r="18" spans="1:6">
      <c r="A18" s="20"/>
      <c r="B18" s="20"/>
      <c r="C18" s="18"/>
      <c r="D18" s="27">
        <f t="shared" si="0"/>
        <v>0</v>
      </c>
      <c r="E18" s="28">
        <f t="shared" si="1"/>
        <v>0</v>
      </c>
      <c r="F18" s="28">
        <f t="shared" si="2"/>
        <v>0</v>
      </c>
    </row>
    <row r="19" spans="1:6">
      <c r="A19" s="20"/>
      <c r="B19" s="20"/>
      <c r="C19" s="18"/>
      <c r="D19" s="27">
        <f t="shared" si="0"/>
        <v>0</v>
      </c>
      <c r="E19" s="28">
        <f t="shared" si="1"/>
        <v>0</v>
      </c>
      <c r="F19" s="28">
        <f t="shared" si="2"/>
        <v>0</v>
      </c>
    </row>
    <row r="20" spans="1:6">
      <c r="A20" s="20"/>
      <c r="B20" s="20"/>
      <c r="C20" s="18"/>
      <c r="D20" s="27">
        <f t="shared" si="0"/>
        <v>0</v>
      </c>
      <c r="E20" s="28">
        <f t="shared" si="1"/>
        <v>0</v>
      </c>
      <c r="F20" s="28">
        <f t="shared" si="2"/>
        <v>0</v>
      </c>
    </row>
    <row r="21" spans="1:6">
      <c r="A21" s="20"/>
      <c r="B21" s="20"/>
      <c r="C21" s="18"/>
      <c r="D21" s="27">
        <f t="shared" si="0"/>
        <v>0</v>
      </c>
      <c r="E21" s="28">
        <f t="shared" si="1"/>
        <v>0</v>
      </c>
      <c r="F21" s="28">
        <f t="shared" si="2"/>
        <v>0</v>
      </c>
    </row>
    <row r="22" spans="1:6">
      <c r="A22" s="20"/>
      <c r="B22" s="20"/>
      <c r="C22" s="18"/>
      <c r="D22" s="27">
        <f t="shared" si="0"/>
        <v>0</v>
      </c>
      <c r="E22" s="28">
        <f t="shared" si="1"/>
        <v>0</v>
      </c>
      <c r="F22" s="28">
        <f t="shared" si="2"/>
        <v>0</v>
      </c>
    </row>
    <row r="23" spans="1:6">
      <c r="A23" s="20"/>
      <c r="B23" s="20"/>
      <c r="C23" s="18"/>
      <c r="D23" s="27">
        <f t="shared" si="0"/>
        <v>0</v>
      </c>
      <c r="E23" s="28">
        <f t="shared" si="1"/>
        <v>0</v>
      </c>
      <c r="F23" s="28">
        <f t="shared" si="2"/>
        <v>0</v>
      </c>
    </row>
    <row r="24" spans="1:6">
      <c r="A24" s="20"/>
      <c r="B24" s="20"/>
      <c r="C24" s="18"/>
      <c r="D24" s="27">
        <f t="shared" si="0"/>
        <v>0</v>
      </c>
      <c r="E24" s="28">
        <f t="shared" si="1"/>
        <v>0</v>
      </c>
      <c r="F24" s="28">
        <f t="shared" si="2"/>
        <v>0</v>
      </c>
    </row>
    <row r="25" spans="1:6">
      <c r="A25" s="20"/>
      <c r="B25" s="20"/>
      <c r="C25" s="18"/>
      <c r="D25" s="27">
        <f t="shared" si="0"/>
        <v>0</v>
      </c>
      <c r="E25" s="28">
        <f t="shared" si="1"/>
        <v>0</v>
      </c>
      <c r="F25" s="28">
        <f t="shared" si="2"/>
        <v>0</v>
      </c>
    </row>
    <row r="26" spans="1:6">
      <c r="A26" s="20"/>
      <c r="B26" s="20"/>
      <c r="C26" s="18"/>
      <c r="D26" s="27">
        <f t="shared" si="0"/>
        <v>0</v>
      </c>
      <c r="E26" s="28">
        <f t="shared" si="1"/>
        <v>0</v>
      </c>
      <c r="F26" s="28">
        <f t="shared" si="2"/>
        <v>0</v>
      </c>
    </row>
    <row r="27" spans="1:6">
      <c r="A27" s="20"/>
      <c r="B27" s="20"/>
      <c r="C27" s="18"/>
      <c r="D27" s="27">
        <f t="shared" si="0"/>
        <v>0</v>
      </c>
      <c r="E27" s="28">
        <f t="shared" si="1"/>
        <v>0</v>
      </c>
      <c r="F27" s="28">
        <f t="shared" si="2"/>
        <v>0</v>
      </c>
    </row>
    <row r="28" spans="1:6">
      <c r="A28" s="20"/>
      <c r="B28" s="20"/>
      <c r="C28" s="18"/>
      <c r="D28" s="27">
        <f t="shared" si="0"/>
        <v>0</v>
      </c>
      <c r="E28" s="28">
        <f t="shared" si="1"/>
        <v>0</v>
      </c>
      <c r="F28" s="28">
        <f t="shared" si="2"/>
        <v>0</v>
      </c>
    </row>
    <row r="29" spans="1:6">
      <c r="A29" s="20"/>
      <c r="B29" s="20"/>
      <c r="C29" s="18"/>
      <c r="D29" s="27">
        <f t="shared" si="0"/>
        <v>0</v>
      </c>
      <c r="E29" s="28">
        <f t="shared" si="1"/>
        <v>0</v>
      </c>
      <c r="F29" s="28">
        <f t="shared" si="2"/>
        <v>0</v>
      </c>
    </row>
    <row r="30" spans="1:6">
      <c r="A30" s="20"/>
      <c r="B30" s="20"/>
      <c r="C30" s="18"/>
      <c r="D30" s="27">
        <f t="shared" si="0"/>
        <v>0</v>
      </c>
      <c r="E30" s="28">
        <f t="shared" si="1"/>
        <v>0</v>
      </c>
      <c r="F30" s="28">
        <f t="shared" si="2"/>
        <v>0</v>
      </c>
    </row>
    <row r="31" spans="1:6">
      <c r="A31" s="20"/>
      <c r="B31" s="20"/>
      <c r="C31" s="18"/>
      <c r="D31" s="27">
        <f t="shared" si="0"/>
        <v>0</v>
      </c>
      <c r="E31" s="28">
        <f t="shared" si="1"/>
        <v>0</v>
      </c>
      <c r="F31" s="28">
        <f t="shared" si="2"/>
        <v>0</v>
      </c>
    </row>
    <row r="32" spans="1:6">
      <c r="A32" s="20"/>
      <c r="B32" s="20"/>
      <c r="C32" s="18"/>
      <c r="D32" s="18">
        <f t="shared" si="0"/>
        <v>0</v>
      </c>
      <c r="E32" s="28">
        <f t="shared" ref="E32" si="3">IF(C32&gt;5,($H$1/60000)*((HOUR(B32-A32)*60)+MINUTE(B32-A32))*5,($H$1/60000)*((HOUR(B32-A32)*60)+MINUTE(B32-A32))*C32)</f>
        <v>0</v>
      </c>
      <c r="F32" s="28">
        <f t="shared" ref="F32" si="4">IF(C32&gt;5,($H$1/60000)*((HOUR(B32-A32)*60)+MINUTE(B32-A32))*(C32-5),0)</f>
        <v>0</v>
      </c>
    </row>
    <row r="33" spans="2:6">
      <c r="E33" s="29"/>
      <c r="F33" s="29"/>
    </row>
    <row r="34" spans="2:6" ht="25.5">
      <c r="B34" s="22" t="s">
        <v>8</v>
      </c>
      <c r="C34" s="1"/>
      <c r="D34" s="33">
        <f>SUM(D2:D31)</f>
        <v>196.625</v>
      </c>
      <c r="E34" s="4"/>
      <c r="F34" s="4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6"/>
  <dimension ref="A1:AY34"/>
  <sheetViews>
    <sheetView tabSelected="1" workbookViewId="0">
      <selection activeCell="E34" sqref="E34"/>
    </sheetView>
  </sheetViews>
  <sheetFormatPr baseColWidth="10" defaultRowHeight="12.75"/>
  <cols>
    <col min="1" max="2" width="16.140625" style="21" customWidth="1"/>
    <col min="3" max="3" width="16.140625" customWidth="1"/>
    <col min="4" max="4" width="7.42578125" customWidth="1"/>
    <col min="5" max="5" width="14.85546875" customWidth="1"/>
    <col min="6" max="6" width="16" customWidth="1"/>
    <col min="7" max="7" width="22.5703125" bestFit="1" customWidth="1"/>
    <col min="8" max="8" width="5.140625" customWidth="1"/>
    <col min="9" max="9" width="22.5703125" bestFit="1" customWidth="1"/>
    <col min="10" max="46" width="11.42578125" customWidth="1"/>
    <col min="47" max="47" width="26.85546875" customWidth="1"/>
    <col min="48" max="48" width="11.42578125" customWidth="1"/>
  </cols>
  <sheetData>
    <row r="1" spans="1:51" ht="28.5" customHeight="1">
      <c r="A1" s="19" t="s">
        <v>2</v>
      </c>
      <c r="B1" s="19" t="s">
        <v>3</v>
      </c>
      <c r="C1" s="17" t="s">
        <v>4</v>
      </c>
      <c r="D1" s="25" t="s">
        <v>7</v>
      </c>
      <c r="E1" s="26" t="s">
        <v>9</v>
      </c>
      <c r="F1" s="26" t="s">
        <v>10</v>
      </c>
      <c r="G1" s="10" t="s">
        <v>0</v>
      </c>
      <c r="H1" s="10">
        <v>750</v>
      </c>
      <c r="I1" s="10" t="s">
        <v>1</v>
      </c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6"/>
      <c r="AV1" s="6"/>
      <c r="AW1" s="6"/>
    </row>
    <row r="2" spans="1:51">
      <c r="A2" s="20">
        <v>44086.729166666664</v>
      </c>
      <c r="B2" s="20">
        <v>44086.854166666664</v>
      </c>
      <c r="C2" s="18">
        <v>14</v>
      </c>
      <c r="D2" s="27">
        <f>($H$1/60000)*((HOUR(B2-A2)*60)+MINUTE(B2-A2))*C2</f>
        <v>31.5</v>
      </c>
      <c r="E2" s="28">
        <f>IF(C2&gt;5,($H$1/60000)*((HOUR(B2-A2)*60)+MINUTE(B2-A2))*5,($H$1/60000)*((HOUR(B2-A2)*60)+MINUTE(B2-A2))*C2)</f>
        <v>11.25</v>
      </c>
      <c r="F2" s="28">
        <f>IF(C2&gt;5,($H$1/60000)*((HOUR(B2-A2)*60)+MINUTE(B2-A2))*(C2-5),0)</f>
        <v>20.25</v>
      </c>
      <c r="G2" s="2"/>
      <c r="I2" s="10"/>
      <c r="J2" s="10"/>
      <c r="K2" s="10"/>
      <c r="L2" s="11"/>
      <c r="M2" s="12"/>
      <c r="N2" s="12"/>
      <c r="O2" s="12"/>
      <c r="P2" s="10"/>
      <c r="Q2" s="10"/>
      <c r="R2" s="10"/>
      <c r="S2" s="10"/>
      <c r="T2" s="10"/>
      <c r="U2" s="10"/>
      <c r="V2" s="10"/>
      <c r="W2" s="10"/>
      <c r="X2" s="10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</row>
    <row r="3" spans="1:51">
      <c r="A3" s="20">
        <v>44087.708333333336</v>
      </c>
      <c r="B3" s="20">
        <v>44087.833333333336</v>
      </c>
      <c r="C3" s="18">
        <v>11</v>
      </c>
      <c r="D3" s="27">
        <f t="shared" ref="D3:D31" si="0">($H$1/60000)*((HOUR(B3-A3)*60)+MINUTE(B3-A3))*C3</f>
        <v>24.75</v>
      </c>
      <c r="E3" s="28">
        <f t="shared" ref="E3:E31" si="1">IF(C3&gt;5,($H$1/60000)*((HOUR(B3-A3)*60)+MINUTE(B3-A3))*5,($H$1/60000)*((HOUR(B3-A3)*60)+MINUTE(B3-A3))*C3)</f>
        <v>11.25</v>
      </c>
      <c r="F3" s="28">
        <f t="shared" ref="F3:F31" si="2">IF(C3&gt;5,($H$1/60000)*((HOUR(B3-A3)*60)+MINUTE(B3-A3))*(C3-5),0)</f>
        <v>13.5</v>
      </c>
      <c r="G3" s="2"/>
      <c r="H3" s="2"/>
      <c r="I3" s="10"/>
      <c r="J3" s="10"/>
      <c r="K3" s="10"/>
      <c r="L3" s="13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51">
      <c r="A4" s="20"/>
      <c r="B4" s="20"/>
      <c r="C4" s="18"/>
      <c r="D4" s="27">
        <f t="shared" si="0"/>
        <v>0</v>
      </c>
      <c r="E4" s="28">
        <f t="shared" si="1"/>
        <v>0</v>
      </c>
      <c r="F4" s="28">
        <f t="shared" si="2"/>
        <v>0</v>
      </c>
      <c r="G4" s="15"/>
      <c r="H4" s="1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51">
      <c r="A5" s="20"/>
      <c r="B5" s="20"/>
      <c r="C5" s="18"/>
      <c r="D5" s="27">
        <f t="shared" si="0"/>
        <v>0</v>
      </c>
      <c r="E5" s="28">
        <f t="shared" si="1"/>
        <v>0</v>
      </c>
      <c r="F5" s="28">
        <f t="shared" si="2"/>
        <v>0</v>
      </c>
      <c r="G5" s="2"/>
      <c r="H5" s="2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6"/>
      <c r="AV5" s="6"/>
      <c r="AW5" s="6"/>
    </row>
    <row r="6" spans="1:51">
      <c r="A6" s="20"/>
      <c r="B6" s="20"/>
      <c r="C6" s="18"/>
      <c r="D6" s="27">
        <f t="shared" si="0"/>
        <v>0</v>
      </c>
      <c r="E6" s="28">
        <f t="shared" si="1"/>
        <v>0</v>
      </c>
      <c r="F6" s="28">
        <f t="shared" si="2"/>
        <v>0</v>
      </c>
      <c r="G6" s="2"/>
      <c r="H6" s="2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7"/>
      <c r="AV6" s="6"/>
      <c r="AW6" s="6"/>
    </row>
    <row r="7" spans="1:51" ht="12.75" customHeight="1">
      <c r="A7" s="20"/>
      <c r="B7" s="20"/>
      <c r="C7" s="18"/>
      <c r="D7" s="27">
        <f t="shared" si="0"/>
        <v>0</v>
      </c>
      <c r="E7" s="28">
        <f t="shared" si="1"/>
        <v>0</v>
      </c>
      <c r="F7" s="28">
        <f t="shared" si="2"/>
        <v>0</v>
      </c>
      <c r="G7" s="16"/>
      <c r="H7" s="1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6"/>
      <c r="AV7" s="6"/>
      <c r="AW7" s="6"/>
    </row>
    <row r="8" spans="1:51">
      <c r="A8" s="20"/>
      <c r="B8" s="20"/>
      <c r="C8" s="18"/>
      <c r="D8" s="27">
        <f t="shared" si="0"/>
        <v>0</v>
      </c>
      <c r="E8" s="28">
        <f t="shared" si="1"/>
        <v>0</v>
      </c>
      <c r="F8" s="28">
        <f t="shared" si="2"/>
        <v>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6"/>
      <c r="AV8" s="9"/>
      <c r="AW8" s="6"/>
    </row>
    <row r="9" spans="1:51">
      <c r="A9" s="20"/>
      <c r="B9" s="20"/>
      <c r="C9" s="18"/>
      <c r="D9" s="27">
        <f t="shared" si="0"/>
        <v>0</v>
      </c>
      <c r="E9" s="28">
        <f t="shared" si="1"/>
        <v>0</v>
      </c>
      <c r="F9" s="28">
        <f t="shared" si="2"/>
        <v>0</v>
      </c>
      <c r="G9" s="15"/>
      <c r="H9" s="1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3"/>
      <c r="AV9" s="14"/>
      <c r="AW9" s="14"/>
      <c r="AX9" s="30"/>
      <c r="AY9" s="30"/>
    </row>
    <row r="10" spans="1:51">
      <c r="A10" s="20"/>
      <c r="B10" s="20"/>
      <c r="C10" s="18"/>
      <c r="D10" s="27">
        <f t="shared" si="0"/>
        <v>0</v>
      </c>
      <c r="E10" s="28">
        <f t="shared" si="1"/>
        <v>0</v>
      </c>
      <c r="F10" s="28">
        <f t="shared" si="2"/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14"/>
      <c r="AW10" s="14"/>
      <c r="AX10" s="31"/>
      <c r="AY10" s="31"/>
    </row>
    <row r="11" spans="1:51">
      <c r="A11" s="20"/>
      <c r="B11" s="20"/>
      <c r="C11" s="18"/>
      <c r="D11" s="27">
        <f t="shared" si="0"/>
        <v>0</v>
      </c>
      <c r="E11" s="28">
        <f t="shared" si="1"/>
        <v>0</v>
      </c>
      <c r="F11" s="28">
        <f t="shared" si="2"/>
        <v>0</v>
      </c>
      <c r="G11" s="2"/>
      <c r="H11" s="2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2"/>
      <c r="AV11" s="10"/>
      <c r="AW11" s="10"/>
      <c r="AX11" s="30"/>
      <c r="AY11" s="30"/>
    </row>
    <row r="12" spans="1:51">
      <c r="A12" s="20"/>
      <c r="B12" s="20"/>
      <c r="C12" s="18"/>
      <c r="D12" s="27">
        <f t="shared" si="0"/>
        <v>0</v>
      </c>
      <c r="E12" s="28">
        <f t="shared" si="1"/>
        <v>0</v>
      </c>
      <c r="F12" s="28">
        <f t="shared" si="2"/>
        <v>0</v>
      </c>
      <c r="G12" s="15"/>
      <c r="H12" s="1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3"/>
      <c r="AV12" s="14"/>
      <c r="AW12" s="14"/>
    </row>
    <row r="13" spans="1:51">
      <c r="A13" s="20"/>
      <c r="B13" s="20"/>
      <c r="C13" s="18"/>
      <c r="D13" s="27">
        <f t="shared" si="0"/>
        <v>0</v>
      </c>
      <c r="E13" s="28">
        <f t="shared" si="1"/>
        <v>0</v>
      </c>
      <c r="F13" s="28">
        <f t="shared" si="2"/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14"/>
      <c r="AW13" s="14"/>
    </row>
    <row r="14" spans="1:51">
      <c r="A14" s="20"/>
      <c r="B14" s="20"/>
      <c r="C14" s="18"/>
      <c r="D14" s="27">
        <f t="shared" si="0"/>
        <v>0</v>
      </c>
      <c r="E14" s="28">
        <f t="shared" si="1"/>
        <v>0</v>
      </c>
      <c r="F14" s="28">
        <f t="shared" si="2"/>
        <v>0</v>
      </c>
      <c r="G14" s="2"/>
      <c r="H14" s="2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2"/>
      <c r="AV14" s="10"/>
      <c r="AW14" s="10"/>
    </row>
    <row r="15" spans="1:51">
      <c r="A15" s="20"/>
      <c r="B15" s="20"/>
      <c r="C15" s="18"/>
      <c r="D15" s="27">
        <f t="shared" si="0"/>
        <v>0</v>
      </c>
      <c r="E15" s="28">
        <f t="shared" si="1"/>
        <v>0</v>
      </c>
      <c r="F15" s="28">
        <f t="shared" si="2"/>
        <v>0</v>
      </c>
      <c r="G15" s="5"/>
      <c r="H15" s="5"/>
    </row>
    <row r="16" spans="1:51">
      <c r="A16" s="20"/>
      <c r="B16" s="20"/>
      <c r="C16" s="18"/>
      <c r="D16" s="27">
        <f t="shared" si="0"/>
        <v>0</v>
      </c>
      <c r="E16" s="28">
        <f t="shared" si="1"/>
        <v>0</v>
      </c>
      <c r="F16" s="28">
        <f t="shared" si="2"/>
        <v>0</v>
      </c>
      <c r="G16" s="5"/>
      <c r="H16" s="5"/>
    </row>
    <row r="17" spans="1:8">
      <c r="A17" s="20"/>
      <c r="B17" s="20"/>
      <c r="C17" s="18"/>
      <c r="D17" s="27">
        <f t="shared" si="0"/>
        <v>0</v>
      </c>
      <c r="E17" s="28">
        <f t="shared" si="1"/>
        <v>0</v>
      </c>
      <c r="F17" s="28">
        <f t="shared" si="2"/>
        <v>0</v>
      </c>
      <c r="G17" s="5"/>
      <c r="H17" s="5"/>
    </row>
    <row r="18" spans="1:8">
      <c r="A18" s="20"/>
      <c r="B18" s="20"/>
      <c r="C18" s="18"/>
      <c r="D18" s="27">
        <f t="shared" si="0"/>
        <v>0</v>
      </c>
      <c r="E18" s="28">
        <f t="shared" si="1"/>
        <v>0</v>
      </c>
      <c r="F18" s="28">
        <f t="shared" si="2"/>
        <v>0</v>
      </c>
      <c r="G18" s="5"/>
      <c r="H18" s="5"/>
    </row>
    <row r="19" spans="1:8">
      <c r="A19" s="20"/>
      <c r="B19" s="20"/>
      <c r="C19" s="18"/>
      <c r="D19" s="27">
        <f t="shared" si="0"/>
        <v>0</v>
      </c>
      <c r="E19" s="28">
        <f t="shared" si="1"/>
        <v>0</v>
      </c>
      <c r="F19" s="28">
        <f t="shared" si="2"/>
        <v>0</v>
      </c>
      <c r="G19" s="5"/>
      <c r="H19" s="5"/>
    </row>
    <row r="20" spans="1:8">
      <c r="A20" s="20"/>
      <c r="B20" s="20"/>
      <c r="C20" s="18"/>
      <c r="D20" s="27">
        <f t="shared" si="0"/>
        <v>0</v>
      </c>
      <c r="E20" s="28">
        <f t="shared" si="1"/>
        <v>0</v>
      </c>
      <c r="F20" s="28">
        <f t="shared" si="2"/>
        <v>0</v>
      </c>
      <c r="G20" s="5"/>
      <c r="H20" s="5"/>
    </row>
    <row r="21" spans="1:8">
      <c r="A21" s="20"/>
      <c r="B21" s="20"/>
      <c r="C21" s="18"/>
      <c r="D21" s="27">
        <f t="shared" si="0"/>
        <v>0</v>
      </c>
      <c r="E21" s="28">
        <f t="shared" si="1"/>
        <v>0</v>
      </c>
      <c r="F21" s="28">
        <f t="shared" si="2"/>
        <v>0</v>
      </c>
      <c r="G21" s="5"/>
      <c r="H21" s="5"/>
    </row>
    <row r="22" spans="1:8">
      <c r="A22" s="20"/>
      <c r="B22" s="20"/>
      <c r="C22" s="18"/>
      <c r="D22" s="27">
        <f t="shared" si="0"/>
        <v>0</v>
      </c>
      <c r="E22" s="28">
        <f t="shared" si="1"/>
        <v>0</v>
      </c>
      <c r="F22" s="28">
        <f t="shared" si="2"/>
        <v>0</v>
      </c>
      <c r="G22" s="5"/>
      <c r="H22" s="5"/>
    </row>
    <row r="23" spans="1:8">
      <c r="A23" s="20"/>
      <c r="B23" s="20"/>
      <c r="C23" s="18"/>
      <c r="D23" s="27">
        <f t="shared" si="0"/>
        <v>0</v>
      </c>
      <c r="E23" s="28">
        <f t="shared" si="1"/>
        <v>0</v>
      </c>
      <c r="F23" s="28">
        <f t="shared" si="2"/>
        <v>0</v>
      </c>
      <c r="G23" s="5"/>
      <c r="H23" s="5"/>
    </row>
    <row r="24" spans="1:8">
      <c r="A24" s="20"/>
      <c r="B24" s="20"/>
      <c r="C24" s="18"/>
      <c r="D24" s="27">
        <f t="shared" si="0"/>
        <v>0</v>
      </c>
      <c r="E24" s="28">
        <f t="shared" si="1"/>
        <v>0</v>
      </c>
      <c r="F24" s="28">
        <f t="shared" si="2"/>
        <v>0</v>
      </c>
      <c r="G24" s="5"/>
      <c r="H24" s="5"/>
    </row>
    <row r="25" spans="1:8">
      <c r="A25" s="20"/>
      <c r="B25" s="20"/>
      <c r="C25" s="18"/>
      <c r="D25" s="27">
        <f t="shared" si="0"/>
        <v>0</v>
      </c>
      <c r="E25" s="28">
        <f t="shared" si="1"/>
        <v>0</v>
      </c>
      <c r="F25" s="28">
        <f t="shared" si="2"/>
        <v>0</v>
      </c>
      <c r="G25" s="5"/>
      <c r="H25" s="5"/>
    </row>
    <row r="26" spans="1:8">
      <c r="A26" s="20"/>
      <c r="B26" s="20"/>
      <c r="C26" s="18"/>
      <c r="D26" s="27">
        <f t="shared" si="0"/>
        <v>0</v>
      </c>
      <c r="E26" s="28">
        <f t="shared" si="1"/>
        <v>0</v>
      </c>
      <c r="F26" s="28">
        <f t="shared" si="2"/>
        <v>0</v>
      </c>
      <c r="G26" s="5"/>
      <c r="H26" s="5"/>
    </row>
    <row r="27" spans="1:8">
      <c r="A27" s="20"/>
      <c r="B27" s="20"/>
      <c r="C27" s="18"/>
      <c r="D27" s="27">
        <f t="shared" si="0"/>
        <v>0</v>
      </c>
      <c r="E27" s="28">
        <f t="shared" si="1"/>
        <v>0</v>
      </c>
      <c r="F27" s="28">
        <f t="shared" si="2"/>
        <v>0</v>
      </c>
      <c r="G27" s="5"/>
      <c r="H27" s="5"/>
    </row>
    <row r="28" spans="1:8">
      <c r="A28" s="20"/>
      <c r="B28" s="20"/>
      <c r="C28" s="18"/>
      <c r="D28" s="27">
        <f t="shared" si="0"/>
        <v>0</v>
      </c>
      <c r="E28" s="28">
        <f t="shared" si="1"/>
        <v>0</v>
      </c>
      <c r="F28" s="28">
        <f t="shared" si="2"/>
        <v>0</v>
      </c>
      <c r="G28" s="5"/>
      <c r="H28" s="5"/>
    </row>
    <row r="29" spans="1:8">
      <c r="A29" s="20"/>
      <c r="B29" s="20"/>
      <c r="C29" s="18"/>
      <c r="D29" s="27">
        <f t="shared" si="0"/>
        <v>0</v>
      </c>
      <c r="E29" s="28">
        <f t="shared" si="1"/>
        <v>0</v>
      </c>
      <c r="F29" s="28">
        <f t="shared" si="2"/>
        <v>0</v>
      </c>
      <c r="G29" s="5"/>
      <c r="H29" s="5"/>
    </row>
    <row r="30" spans="1:8">
      <c r="A30" s="20"/>
      <c r="B30" s="20"/>
      <c r="C30" s="18"/>
      <c r="D30" s="27">
        <f t="shared" si="0"/>
        <v>0</v>
      </c>
      <c r="E30" s="28">
        <f t="shared" si="1"/>
        <v>0</v>
      </c>
      <c r="F30" s="28">
        <f t="shared" si="2"/>
        <v>0</v>
      </c>
      <c r="G30" s="5"/>
      <c r="H30" s="5"/>
    </row>
    <row r="31" spans="1:8">
      <c r="A31" s="20"/>
      <c r="B31" s="20"/>
      <c r="C31" s="18"/>
      <c r="D31" s="27">
        <f t="shared" si="0"/>
        <v>0</v>
      </c>
      <c r="E31" s="28">
        <f t="shared" si="1"/>
        <v>0</v>
      </c>
      <c r="F31" s="28">
        <f t="shared" si="2"/>
        <v>0</v>
      </c>
      <c r="G31" s="5"/>
      <c r="H31" s="5"/>
    </row>
    <row r="32" spans="1:8">
      <c r="E32" s="29"/>
      <c r="F32" s="29"/>
    </row>
    <row r="33" spans="2:6">
      <c r="E33" s="29"/>
      <c r="F33" s="29"/>
    </row>
    <row r="34" spans="2:6" ht="25.5">
      <c r="B34" s="22" t="s">
        <v>8</v>
      </c>
      <c r="C34" s="1"/>
      <c r="D34" s="33">
        <f>SUM(D2:D31)</f>
        <v>56.25</v>
      </c>
      <c r="E34" s="4"/>
      <c r="F34" s="4"/>
    </row>
  </sheetData>
  <mergeCells count="3">
    <mergeCell ref="AX9:AY9"/>
    <mergeCell ref="AX10:AY10"/>
    <mergeCell ref="AX11:AY1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7"/>
  <dimension ref="A1:I34"/>
  <sheetViews>
    <sheetView workbookViewId="0">
      <selection activeCell="E34" sqref="E34"/>
    </sheetView>
  </sheetViews>
  <sheetFormatPr baseColWidth="10" defaultRowHeight="12.75"/>
  <cols>
    <col min="1" max="1" width="16.42578125" style="21" customWidth="1"/>
    <col min="2" max="2" width="16.28515625" style="21" customWidth="1"/>
    <col min="3" max="3" width="16.28515625" customWidth="1"/>
    <col min="4" max="4" width="7.42578125" customWidth="1"/>
    <col min="5" max="5" width="14.85546875" customWidth="1"/>
    <col min="6" max="6" width="16" customWidth="1"/>
    <col min="7" max="7" width="22.42578125" customWidth="1"/>
    <col min="8" max="8" width="4.7109375" customWidth="1"/>
  </cols>
  <sheetData>
    <row r="1" spans="1:9" ht="33" customHeight="1">
      <c r="A1" s="19" t="s">
        <v>2</v>
      </c>
      <c r="B1" s="19" t="s">
        <v>3</v>
      </c>
      <c r="C1" s="17" t="s">
        <v>4</v>
      </c>
      <c r="D1" s="25" t="s">
        <v>7</v>
      </c>
      <c r="E1" s="26" t="s">
        <v>9</v>
      </c>
      <c r="F1" s="26" t="s">
        <v>10</v>
      </c>
      <c r="G1" s="10" t="s">
        <v>0</v>
      </c>
      <c r="H1" s="10">
        <v>750</v>
      </c>
      <c r="I1" s="10" t="s">
        <v>1</v>
      </c>
    </row>
    <row r="2" spans="1:9" ht="12.75" customHeight="1">
      <c r="A2" s="20"/>
      <c r="B2" s="20"/>
      <c r="C2" s="18"/>
      <c r="D2" s="27">
        <f>($H$1/60000)*((HOUR(B2-A2)*60)+MINUTE(B2-A2))*C2</f>
        <v>0</v>
      </c>
      <c r="E2" s="28">
        <f>IF(C2&gt;5,($H$1/60000)*((HOUR(B2-A2)*60)+MINUTE(B2-A2))*5,($H$1/60000)*((HOUR(B2-A2)*60)+MINUTE(B2-A2))*C2)</f>
        <v>0</v>
      </c>
      <c r="F2" s="28">
        <f>IF(C2&gt;5,($H$1/60000)*((HOUR(B2-A2)*60)+MINUTE(B2-A2))*(C2-5),0)</f>
        <v>0</v>
      </c>
      <c r="G2" s="2"/>
      <c r="I2" s="10"/>
    </row>
    <row r="3" spans="1:9">
      <c r="A3" s="20"/>
      <c r="B3" s="20"/>
      <c r="C3" s="18"/>
      <c r="D3" s="27">
        <f t="shared" ref="D3:D32" si="0">($H$1/60000)*((HOUR(B3-A3)*60)+MINUTE(B3-A3))*C3</f>
        <v>0</v>
      </c>
      <c r="E3" s="28">
        <f t="shared" ref="E3:E31" si="1">IF(C3&gt;5,($H$1/60000)*((HOUR(B3-A3)*60)+MINUTE(B3-A3))*5,($H$1/60000)*((HOUR(B3-A3)*60)+MINUTE(B3-A3))*C3)</f>
        <v>0</v>
      </c>
      <c r="F3" s="28">
        <f t="shared" ref="F3:F31" si="2">IF(C3&gt;5,($H$1/60000)*((HOUR(B3-A3)*60)+MINUTE(B3-A3))*(C3-5),0)</f>
        <v>0</v>
      </c>
    </row>
    <row r="4" spans="1:9">
      <c r="A4" s="20"/>
      <c r="B4" s="20"/>
      <c r="C4" s="18"/>
      <c r="D4" s="27">
        <f t="shared" si="0"/>
        <v>0</v>
      </c>
      <c r="E4" s="28">
        <f t="shared" si="1"/>
        <v>0</v>
      </c>
      <c r="F4" s="28">
        <f t="shared" si="2"/>
        <v>0</v>
      </c>
    </row>
    <row r="5" spans="1:9" ht="12.75" customHeight="1">
      <c r="A5" s="20"/>
      <c r="B5" s="20"/>
      <c r="C5" s="18"/>
      <c r="D5" s="27">
        <f t="shared" si="0"/>
        <v>0</v>
      </c>
      <c r="E5" s="28">
        <f t="shared" si="1"/>
        <v>0</v>
      </c>
      <c r="F5" s="28">
        <f t="shared" si="2"/>
        <v>0</v>
      </c>
    </row>
    <row r="6" spans="1:9">
      <c r="A6" s="20"/>
      <c r="B6" s="20"/>
      <c r="C6" s="18"/>
      <c r="D6" s="27">
        <f t="shared" si="0"/>
        <v>0</v>
      </c>
      <c r="E6" s="28">
        <f t="shared" si="1"/>
        <v>0</v>
      </c>
      <c r="F6" s="28">
        <f t="shared" si="2"/>
        <v>0</v>
      </c>
    </row>
    <row r="7" spans="1:9">
      <c r="A7" s="20"/>
      <c r="B7" s="20"/>
      <c r="C7" s="18"/>
      <c r="D7" s="27">
        <f t="shared" si="0"/>
        <v>0</v>
      </c>
      <c r="E7" s="28">
        <f t="shared" si="1"/>
        <v>0</v>
      </c>
      <c r="F7" s="28">
        <f t="shared" si="2"/>
        <v>0</v>
      </c>
    </row>
    <row r="8" spans="1:9">
      <c r="A8" s="20"/>
      <c r="B8" s="20"/>
      <c r="C8" s="18"/>
      <c r="D8" s="27">
        <f t="shared" si="0"/>
        <v>0</v>
      </c>
      <c r="E8" s="28">
        <f t="shared" si="1"/>
        <v>0</v>
      </c>
      <c r="F8" s="28">
        <f t="shared" si="2"/>
        <v>0</v>
      </c>
    </row>
    <row r="9" spans="1:9">
      <c r="A9" s="20"/>
      <c r="B9" s="20"/>
      <c r="C9" s="18"/>
      <c r="D9" s="27">
        <f t="shared" si="0"/>
        <v>0</v>
      </c>
      <c r="E9" s="28">
        <f t="shared" si="1"/>
        <v>0</v>
      </c>
      <c r="F9" s="28">
        <f t="shared" si="2"/>
        <v>0</v>
      </c>
    </row>
    <row r="10" spans="1:9">
      <c r="A10" s="20"/>
      <c r="B10" s="20"/>
      <c r="C10" s="18"/>
      <c r="D10" s="27">
        <f t="shared" si="0"/>
        <v>0</v>
      </c>
      <c r="E10" s="28">
        <f t="shared" si="1"/>
        <v>0</v>
      </c>
      <c r="F10" s="28">
        <f t="shared" si="2"/>
        <v>0</v>
      </c>
    </row>
    <row r="11" spans="1:9">
      <c r="A11" s="20"/>
      <c r="B11" s="20"/>
      <c r="C11" s="18"/>
      <c r="D11" s="27">
        <f t="shared" si="0"/>
        <v>0</v>
      </c>
      <c r="E11" s="28">
        <f t="shared" si="1"/>
        <v>0</v>
      </c>
      <c r="F11" s="28">
        <f t="shared" si="2"/>
        <v>0</v>
      </c>
    </row>
    <row r="12" spans="1:9">
      <c r="A12" s="20"/>
      <c r="B12" s="20"/>
      <c r="C12" s="18"/>
      <c r="D12" s="27">
        <f t="shared" si="0"/>
        <v>0</v>
      </c>
      <c r="E12" s="28">
        <f t="shared" si="1"/>
        <v>0</v>
      </c>
      <c r="F12" s="28">
        <f t="shared" si="2"/>
        <v>0</v>
      </c>
    </row>
    <row r="13" spans="1:9">
      <c r="A13" s="20"/>
      <c r="B13" s="20"/>
      <c r="C13" s="18"/>
      <c r="D13" s="27">
        <f t="shared" si="0"/>
        <v>0</v>
      </c>
      <c r="E13" s="28">
        <f t="shared" si="1"/>
        <v>0</v>
      </c>
      <c r="F13" s="28">
        <f t="shared" si="2"/>
        <v>0</v>
      </c>
    </row>
    <row r="14" spans="1:9">
      <c r="A14" s="20"/>
      <c r="B14" s="20"/>
      <c r="C14" s="18"/>
      <c r="D14" s="27">
        <f t="shared" si="0"/>
        <v>0</v>
      </c>
      <c r="E14" s="28">
        <f t="shared" si="1"/>
        <v>0</v>
      </c>
      <c r="F14" s="28">
        <f t="shared" si="2"/>
        <v>0</v>
      </c>
    </row>
    <row r="15" spans="1:9">
      <c r="A15" s="20"/>
      <c r="B15" s="20"/>
      <c r="C15" s="18"/>
      <c r="D15" s="27">
        <f t="shared" si="0"/>
        <v>0</v>
      </c>
      <c r="E15" s="28">
        <f t="shared" si="1"/>
        <v>0</v>
      </c>
      <c r="F15" s="28">
        <f t="shared" si="2"/>
        <v>0</v>
      </c>
    </row>
    <row r="16" spans="1:9">
      <c r="A16" s="20"/>
      <c r="B16" s="20"/>
      <c r="C16" s="18"/>
      <c r="D16" s="27">
        <f t="shared" si="0"/>
        <v>0</v>
      </c>
      <c r="E16" s="28">
        <f t="shared" si="1"/>
        <v>0</v>
      </c>
      <c r="F16" s="28">
        <f t="shared" si="2"/>
        <v>0</v>
      </c>
    </row>
    <row r="17" spans="1:6">
      <c r="A17" s="20"/>
      <c r="B17" s="20"/>
      <c r="C17" s="18"/>
      <c r="D17" s="27">
        <f t="shared" si="0"/>
        <v>0</v>
      </c>
      <c r="E17" s="28">
        <f t="shared" si="1"/>
        <v>0</v>
      </c>
      <c r="F17" s="28">
        <f t="shared" si="2"/>
        <v>0</v>
      </c>
    </row>
    <row r="18" spans="1:6">
      <c r="A18" s="20"/>
      <c r="B18" s="20"/>
      <c r="C18" s="18"/>
      <c r="D18" s="27">
        <f t="shared" si="0"/>
        <v>0</v>
      </c>
      <c r="E18" s="28">
        <f t="shared" si="1"/>
        <v>0</v>
      </c>
      <c r="F18" s="28">
        <f t="shared" si="2"/>
        <v>0</v>
      </c>
    </row>
    <row r="19" spans="1:6">
      <c r="A19" s="20"/>
      <c r="B19" s="20"/>
      <c r="C19" s="18"/>
      <c r="D19" s="27">
        <f t="shared" si="0"/>
        <v>0</v>
      </c>
      <c r="E19" s="28">
        <f t="shared" si="1"/>
        <v>0</v>
      </c>
      <c r="F19" s="28">
        <f t="shared" si="2"/>
        <v>0</v>
      </c>
    </row>
    <row r="20" spans="1:6">
      <c r="A20" s="20"/>
      <c r="B20" s="20"/>
      <c r="C20" s="18"/>
      <c r="D20" s="27">
        <f t="shared" si="0"/>
        <v>0</v>
      </c>
      <c r="E20" s="28">
        <f t="shared" si="1"/>
        <v>0</v>
      </c>
      <c r="F20" s="28">
        <f t="shared" si="2"/>
        <v>0</v>
      </c>
    </row>
    <row r="21" spans="1:6">
      <c r="A21" s="20"/>
      <c r="B21" s="20"/>
      <c r="C21" s="18"/>
      <c r="D21" s="27">
        <f t="shared" si="0"/>
        <v>0</v>
      </c>
      <c r="E21" s="28">
        <f t="shared" si="1"/>
        <v>0</v>
      </c>
      <c r="F21" s="28">
        <f t="shared" si="2"/>
        <v>0</v>
      </c>
    </row>
    <row r="22" spans="1:6">
      <c r="A22" s="20"/>
      <c r="B22" s="20"/>
      <c r="C22" s="18"/>
      <c r="D22" s="27">
        <f t="shared" si="0"/>
        <v>0</v>
      </c>
      <c r="E22" s="28">
        <f t="shared" si="1"/>
        <v>0</v>
      </c>
      <c r="F22" s="28">
        <f t="shared" si="2"/>
        <v>0</v>
      </c>
    </row>
    <row r="23" spans="1:6">
      <c r="A23" s="20"/>
      <c r="B23" s="20"/>
      <c r="C23" s="18"/>
      <c r="D23" s="27">
        <f t="shared" si="0"/>
        <v>0</v>
      </c>
      <c r="E23" s="28">
        <f t="shared" si="1"/>
        <v>0</v>
      </c>
      <c r="F23" s="28">
        <f t="shared" si="2"/>
        <v>0</v>
      </c>
    </row>
    <row r="24" spans="1:6">
      <c r="A24" s="20"/>
      <c r="B24" s="20"/>
      <c r="C24" s="18"/>
      <c r="D24" s="27">
        <f t="shared" si="0"/>
        <v>0</v>
      </c>
      <c r="E24" s="28">
        <f t="shared" si="1"/>
        <v>0</v>
      </c>
      <c r="F24" s="28">
        <f t="shared" si="2"/>
        <v>0</v>
      </c>
    </row>
    <row r="25" spans="1:6">
      <c r="A25" s="20"/>
      <c r="B25" s="20"/>
      <c r="C25" s="18"/>
      <c r="D25" s="27">
        <f t="shared" si="0"/>
        <v>0</v>
      </c>
      <c r="E25" s="28">
        <f t="shared" si="1"/>
        <v>0</v>
      </c>
      <c r="F25" s="28">
        <f t="shared" si="2"/>
        <v>0</v>
      </c>
    </row>
    <row r="26" spans="1:6">
      <c r="A26" s="20"/>
      <c r="B26" s="20"/>
      <c r="C26" s="18"/>
      <c r="D26" s="27">
        <f t="shared" si="0"/>
        <v>0</v>
      </c>
      <c r="E26" s="28">
        <f t="shared" si="1"/>
        <v>0</v>
      </c>
      <c r="F26" s="28">
        <f t="shared" si="2"/>
        <v>0</v>
      </c>
    </row>
    <row r="27" spans="1:6">
      <c r="A27" s="20"/>
      <c r="B27" s="20"/>
      <c r="C27" s="18"/>
      <c r="D27" s="27">
        <f t="shared" si="0"/>
        <v>0</v>
      </c>
      <c r="E27" s="28">
        <f t="shared" si="1"/>
        <v>0</v>
      </c>
      <c r="F27" s="28">
        <f t="shared" si="2"/>
        <v>0</v>
      </c>
    </row>
    <row r="28" spans="1:6">
      <c r="A28" s="20"/>
      <c r="B28" s="20"/>
      <c r="C28" s="18"/>
      <c r="D28" s="27">
        <f t="shared" si="0"/>
        <v>0</v>
      </c>
      <c r="E28" s="28">
        <f t="shared" si="1"/>
        <v>0</v>
      </c>
      <c r="F28" s="28">
        <f t="shared" si="2"/>
        <v>0</v>
      </c>
    </row>
    <row r="29" spans="1:6">
      <c r="A29" s="20"/>
      <c r="B29" s="20"/>
      <c r="C29" s="18"/>
      <c r="D29" s="27">
        <f t="shared" si="0"/>
        <v>0</v>
      </c>
      <c r="E29" s="28">
        <f t="shared" si="1"/>
        <v>0</v>
      </c>
      <c r="F29" s="28">
        <f t="shared" si="2"/>
        <v>0</v>
      </c>
    </row>
    <row r="30" spans="1:6">
      <c r="A30" s="20"/>
      <c r="B30" s="20"/>
      <c r="C30" s="18"/>
      <c r="D30" s="27">
        <f t="shared" si="0"/>
        <v>0</v>
      </c>
      <c r="E30" s="28">
        <f t="shared" si="1"/>
        <v>0</v>
      </c>
      <c r="F30" s="28">
        <f t="shared" si="2"/>
        <v>0</v>
      </c>
    </row>
    <row r="31" spans="1:6">
      <c r="A31" s="20"/>
      <c r="B31" s="20"/>
      <c r="C31" s="18"/>
      <c r="D31" s="27">
        <f t="shared" si="0"/>
        <v>0</v>
      </c>
      <c r="E31" s="28">
        <f t="shared" si="1"/>
        <v>0</v>
      </c>
      <c r="F31" s="28">
        <f t="shared" si="2"/>
        <v>0</v>
      </c>
    </row>
    <row r="32" spans="1:6">
      <c r="A32" s="20"/>
      <c r="B32" s="20"/>
      <c r="C32" s="18"/>
      <c r="D32" s="18">
        <f t="shared" si="0"/>
        <v>0</v>
      </c>
      <c r="E32" s="28">
        <f t="shared" ref="E32" si="3">IF(C32&gt;5,($H$1/60000)*((HOUR(B32-A32)*60)+MINUTE(B32-A32))*5,($H$1/60000)*((HOUR(B32-A32)*60)+MINUTE(B32-A32))*C32)</f>
        <v>0</v>
      </c>
      <c r="F32" s="28">
        <f t="shared" ref="F32" si="4">IF(C32&gt;5,($H$1/60000)*((HOUR(B32-A32)*60)+MINUTE(B32-A32))*(C32-5),0)</f>
        <v>0</v>
      </c>
    </row>
    <row r="33" spans="1:6">
      <c r="A33" s="20"/>
      <c r="B33" s="20"/>
      <c r="C33" s="18"/>
      <c r="E33" s="29"/>
      <c r="F33" s="29"/>
    </row>
    <row r="34" spans="1:6" ht="25.5">
      <c r="B34" s="22" t="s">
        <v>8</v>
      </c>
      <c r="C34" s="1"/>
      <c r="D34" s="33">
        <f>SUM(D2:D31)</f>
        <v>0</v>
      </c>
      <c r="E34" s="4"/>
      <c r="F34" s="4"/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8"/>
  <dimension ref="A1:D1"/>
  <sheetViews>
    <sheetView workbookViewId="0">
      <selection activeCell="C1" sqref="C1"/>
    </sheetView>
  </sheetViews>
  <sheetFormatPr baseColWidth="10" defaultRowHeight="12.75"/>
  <cols>
    <col min="1" max="1" width="22.85546875" customWidth="1"/>
    <col min="2" max="2" width="5" customWidth="1"/>
  </cols>
  <sheetData>
    <row r="1" spans="1:4" ht="25.5">
      <c r="A1" s="23" t="s">
        <v>5</v>
      </c>
      <c r="B1" s="4">
        <v>2020</v>
      </c>
      <c r="C1" s="32">
        <f>Avril!D34+Mai!D34+Juin!D34+Juillet!D34+Août!D34+Septembre!D34+Octobre!D34</f>
        <v>505.625</v>
      </c>
      <c r="D1" s="24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Avril</vt:lpstr>
      <vt:lpstr>Mai</vt:lpstr>
      <vt:lpstr>Juin</vt:lpstr>
      <vt:lpstr>Juillet</vt:lpstr>
      <vt:lpstr>Août</vt:lpstr>
      <vt:lpstr>Septembre</vt:lpstr>
      <vt:lpstr>Octobre</vt:lpstr>
      <vt:lpstr>Récapitulatif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THOMET Olivier</dc:creator>
  <cp:lastModifiedBy>THOMET Olivier</cp:lastModifiedBy>
  <dcterms:created xsi:type="dcterms:W3CDTF">2019-12-04T14:25:28Z</dcterms:created>
  <dcterms:modified xsi:type="dcterms:W3CDTF">2020-09-18T13:58:13Z</dcterms:modified>
</cp:coreProperties>
</file>